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autoCompressPictures="0"/>
  <bookViews>
    <workbookView xWindow="480" yWindow="480" windowWidth="25120" windowHeight="14300" activeTab="3"/>
  </bookViews>
  <sheets>
    <sheet name="Project 1 - Contract Review" sheetId="1" r:id="rId1"/>
    <sheet name="Project 2 - Spending summary" sheetId="2" r:id="rId2"/>
    <sheet name="Spending categories" sheetId="4" r:id="rId3"/>
    <sheet name="Project 3 - Savings Impact" sheetId="3" r:id="rId4"/>
  </sheets>
  <definedNames>
    <definedName name="Category">#REF!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3" i="1" l="1"/>
  <c r="E8" i="1"/>
  <c r="E9" i="1"/>
  <c r="E10" i="1"/>
  <c r="E11" i="1"/>
  <c r="E12" i="1"/>
  <c r="E13" i="1"/>
  <c r="C13" i="1"/>
</calcChain>
</file>

<file path=xl/sharedStrings.xml><?xml version="1.0" encoding="utf-8"?>
<sst xmlns="http://schemas.openxmlformats.org/spreadsheetml/2006/main" count="167" uniqueCount="139">
  <si>
    <t>Using Microsoft Excel, please create a spreadsheet to display Andrew Luck’s new 5 year contract. This contract can be found on spotrac.com or any other website that displays contract information. For each year of his contract, please incorporate what his “bottom-line” will be after federal and state taxes, future/present value, and $300,000 of yearly spending. Please utilize your creativity as there is no exact format.</t>
  </si>
  <si>
    <t>Chase Personal Debit Card</t>
  </si>
  <si>
    <t>Date</t>
  </si>
  <si>
    <t>Description</t>
  </si>
  <si>
    <t>Amount</t>
  </si>
  <si>
    <t>NON-CHASE ATM WITHDRAW               899218  08/2415TH &amp; CH</t>
  </si>
  <si>
    <t xml:space="preserve"> </t>
  </si>
  <si>
    <t>Chase Palladium Credit Card</t>
  </si>
  <si>
    <t>PLAYSTATION NETWORK</t>
  </si>
  <si>
    <t>American Express Platinum Credit Card</t>
  </si>
  <si>
    <t>SW AIR - DALLAS, TX</t>
  </si>
  <si>
    <t>TRVL INS / ASSUR VOY - TORONTO</t>
  </si>
  <si>
    <t>WWW.ITUNES.COM/BILL - CUPERTINO, CA</t>
  </si>
  <si>
    <t>FRONTIER AIRLINES AIRLINES - DENVER, CO</t>
  </si>
  <si>
    <t>HOWL AT THE MOON - PHILADELPHIA, PA</t>
  </si>
  <si>
    <t>STOR WEST LA JOLLA 261 0016 - SAN DIEGO, CA</t>
  </si>
  <si>
    <t>BLIZZARD ENT WOW SUB - BLIZZARD.COM, CA</t>
  </si>
  <si>
    <t>HUNTINGTON TRAVEL - MISSISSAUGA, CA</t>
  </si>
  <si>
    <t>NETFLIX.COM - 866-579-7172, CA</t>
  </si>
  <si>
    <t>24HOUR FITNESS USA - 800-432-6348, CA</t>
  </si>
  <si>
    <t>EQUIFAX 8666402273 - 866-640-2273, GA</t>
  </si>
  <si>
    <t>POSTMATES COCOS CHICKE - SAN FRANCISCO, CA</t>
  </si>
  <si>
    <t>AA AIR TICKET SALE 4510739 - DALLAS, TX</t>
  </si>
  <si>
    <t>THE CHEESECAKE FACTORY - PHILADELPHIA, PA</t>
  </si>
  <si>
    <t>AA MISC SALE/ TAX/ FEE/EX BAG 4510739 - DALLAS, TX</t>
  </si>
  <si>
    <t>LOWESTFARE COM - NORWALK, CT</t>
  </si>
  <si>
    <t>SN FOOD MART 000000000255756 - PHILADELPHIA, PA</t>
  </si>
  <si>
    <t>5GUYS BURGER 0</t>
  </si>
  <si>
    <t xml:space="preserve">AMAZON MKTPLACE PMTS </t>
  </si>
  <si>
    <t xml:space="preserve">ACME MARKET PHILADELPHIA PA </t>
  </si>
  <si>
    <t xml:space="preserve">The below extracts show client spending for a 1 week period </t>
  </si>
  <si>
    <t>Using the excel template above, and any new templates you think appropriate please:</t>
  </si>
  <si>
    <t>Chase Master Account</t>
  </si>
  <si>
    <t>CHASE BANK MORTGAGE PAY</t>
  </si>
  <si>
    <t>AT&amp;T COM</t>
  </si>
  <si>
    <t xml:space="preserve">CON EDISON  PA </t>
  </si>
  <si>
    <t>MERCEDES LOAN PAY</t>
  </si>
  <si>
    <t>BLOOMINGDALES</t>
  </si>
  <si>
    <t>1.  Total the amounts spent through each account or on each card (i.e. the Chase Master Account, the Chase Personal Debit Card, the Chase Palladium Credit Card, the American Express Platinum Credit Card).</t>
  </si>
  <si>
    <t>2.  Total the amounts spent overall.</t>
  </si>
  <si>
    <t xml:space="preserve">4.  Please draft a summary to present to the client of the total amount spent within each category.  We recommend you use both a tables and graphs. </t>
  </si>
  <si>
    <t>5.  Please list out any additional information you may wish to ask of the client in relation to the transactions above.</t>
  </si>
  <si>
    <t>3.  Using the categories provided on the separate tab, please classify each transaction based on what the transaction relates to or was for.</t>
  </si>
  <si>
    <t>Column1</t>
  </si>
  <si>
    <t>Agent Fees</t>
  </si>
  <si>
    <t>Auto Gas</t>
  </si>
  <si>
    <t>Auto Loan/Lease Payments</t>
  </si>
  <si>
    <t>Auto Registration</t>
  </si>
  <si>
    <t>Auto Repairs/Maintenance</t>
  </si>
  <si>
    <t>Bank Fees</t>
  </si>
  <si>
    <t>Business Management Fees</t>
  </si>
  <si>
    <t>Cell Phone</t>
  </si>
  <si>
    <t>Change in Investments</t>
  </si>
  <si>
    <t>Charitable Donations</t>
  </si>
  <si>
    <t>Child Care</t>
  </si>
  <si>
    <t>Cleaning/Landscaping</t>
  </si>
  <si>
    <t>Clothing/Apparel</t>
  </si>
  <si>
    <t>CPA Fees</t>
  </si>
  <si>
    <t>Credit</t>
  </si>
  <si>
    <t>Development Courses</t>
  </si>
  <si>
    <t>Electric/Gas</t>
  </si>
  <si>
    <t>Electronics, Books, Magazines</t>
  </si>
  <si>
    <t>Endorsement Income</t>
  </si>
  <si>
    <t>Entertainment (Business)</t>
  </si>
  <si>
    <t>Entertainment (Personal)</t>
  </si>
  <si>
    <t>Escrow Payments</t>
  </si>
  <si>
    <t>Fines/Penalties</t>
  </si>
  <si>
    <t>Furniture Rental</t>
  </si>
  <si>
    <t>General Household Maintenance</t>
  </si>
  <si>
    <t>Gift/Support - Family</t>
  </si>
  <si>
    <t>Gift/Support - Others</t>
  </si>
  <si>
    <t>Gift/Support - Wife/Fiance/GF</t>
  </si>
  <si>
    <t>Groceries</t>
  </si>
  <si>
    <t>Grooming</t>
  </si>
  <si>
    <t>Gym/PT</t>
  </si>
  <si>
    <t>Holistic Treatments</t>
  </si>
  <si>
    <t>Home Purchase Cost</t>
  </si>
  <si>
    <t>Income Tax Payment (Federal)</t>
  </si>
  <si>
    <t>Income Tax Payment (State)</t>
  </si>
  <si>
    <t>Insurance</t>
  </si>
  <si>
    <t>Insurance (Auto)</t>
  </si>
  <si>
    <t>Insurance (Disability)</t>
  </si>
  <si>
    <t>Insurance (Flood)</t>
  </si>
  <si>
    <t>Insurance (Health)</t>
  </si>
  <si>
    <t>Insurance (Homeowner/Renter)</t>
  </si>
  <si>
    <t>Insurance (Life)</t>
  </si>
  <si>
    <t>Insurance (Umbrella/Liability)</t>
  </si>
  <si>
    <t>Interest Income</t>
  </si>
  <si>
    <t>Internal CC Payment</t>
  </si>
  <si>
    <t>Internal Transfer</t>
  </si>
  <si>
    <t>Internet/Cable</t>
  </si>
  <si>
    <t>Jewelry</t>
  </si>
  <si>
    <t>Legal Fees</t>
  </si>
  <si>
    <t>Meals (Business)</t>
  </si>
  <si>
    <t>Meals (Personal)</t>
  </si>
  <si>
    <t>Medical for Family</t>
  </si>
  <si>
    <t>Medical/Hospital</t>
  </si>
  <si>
    <t>Mortgage Payment</t>
  </si>
  <si>
    <t>Off Field Income</t>
  </si>
  <si>
    <t>Other Expense (specify in notes)</t>
  </si>
  <si>
    <t>Parking</t>
  </si>
  <si>
    <t>PayPal</t>
  </si>
  <si>
    <t>Payroll Income</t>
  </si>
  <si>
    <t>Personal Transfer</t>
  </si>
  <si>
    <t>Pet Care</t>
  </si>
  <si>
    <t>Pharmacy</t>
  </si>
  <si>
    <t>Postage</t>
  </si>
  <si>
    <t>PR/Marketing</t>
  </si>
  <si>
    <t>Relocation</t>
  </si>
  <si>
    <t>Rent</t>
  </si>
  <si>
    <t>Security</t>
  </si>
  <si>
    <t>Sporting Goods</t>
  </si>
  <si>
    <t>Student Loan Payments</t>
  </si>
  <si>
    <t>Supplements</t>
  </si>
  <si>
    <t>Tax Refund</t>
  </si>
  <si>
    <t>Telephone</t>
  </si>
  <si>
    <t>Training Gear</t>
  </si>
  <si>
    <t>Travel (Business)</t>
  </si>
  <si>
    <t>Travel (Personal)</t>
  </si>
  <si>
    <t>Water/Sewer</t>
  </si>
  <si>
    <t xml:space="preserve">  </t>
  </si>
  <si>
    <t xml:space="preserve">  - Travel</t>
  </si>
  <si>
    <t>A client is 25 years of age, and is currently spending the following on discretionary items per month:</t>
  </si>
  <si>
    <t xml:space="preserve">  - Clothes</t>
  </si>
  <si>
    <t xml:space="preserve">  - Entertainment</t>
  </si>
  <si>
    <t>Assuming that the client was to reduce his spending on these items by 50% and invest the differential at a rate of return of 8.5% per annum, what would the overall savings be in 3 years, 5 years and 10 years.</t>
  </si>
  <si>
    <t>Please present your response both numerically and graphically.</t>
  </si>
  <si>
    <t>Andrew Luck, signed a 5 year contract with Indianapolis Colts.  Andrew intends to will play professional football for the Colts for the duration of the contract, and will reside in Indianapolis during this time.</t>
  </si>
  <si>
    <t>Details regarding Andrew's contract are summarized below, and can also be found online.</t>
  </si>
  <si>
    <t>Year</t>
  </si>
  <si>
    <t>Signing Bonus</t>
  </si>
  <si>
    <t>Base Salary</t>
  </si>
  <si>
    <t xml:space="preserve">Please compile a summary, to be discussed with the client, showing what his "bottom line" will be each year, after accounting for federal and state taxes, union dues of $16,500 per year, and spending of $25,000 per month.  Please ignore any future / present value implications.  </t>
  </si>
  <si>
    <t>Please utilize your creativity as there is no exact format.</t>
  </si>
  <si>
    <t>Project 2 - Spending Summary</t>
  </si>
  <si>
    <t>Project 3 - Savings Impact</t>
  </si>
  <si>
    <t>Project 1 - Contract Review</t>
  </si>
  <si>
    <t>These were the instructions used for the intern project:</t>
  </si>
  <si>
    <t>Total Salary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</si>
</sst>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_);_(&quot;$&quot;* \(#,##0\);_(&quot;$&quot;*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name val="Arial"/>
      <family val="2"/>
    </font>
    <font>
      <sz val="10"/>
      <name val="Arial"/>
      <family val="2"/>
    </font>
    <font>
      <b/>
      <sz val="12"/>
      <color theme="1"/>
      <name val="Calibri"/>
      <family val="2"/>
      <scheme val="minor"/>
    </font>
    <font>
      <b/>
      <sz val="14"/>
      <color theme="1"/>
      <name val="Calibri"/>
      <family val="2"/>
      <scheme val="minor"/>
    </font>
    <font>
      <sz val="10"/>
      <color theme="1"/>
      <name val="Arial"/>
      <family val="2"/>
    </font>
    <font>
      <i/>
      <sz val="11"/>
      <color theme="3"/>
      <name val="Calibri"/>
      <family val="2"/>
      <scheme val="minor"/>
    </font>
    <font>
      <sz val="11"/>
      <color theme="3"/>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bgColor theme="4"/>
      </patternFill>
    </fill>
  </fills>
  <borders count="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auto="1"/>
      </bottom>
      <diagonal/>
    </border>
  </borders>
  <cellStyleXfs count="20">
    <xf numFmtId="0" fontId="0" fillId="0" borderId="0"/>
    <xf numFmtId="166" fontId="1" fillId="0" borderId="0" applyFont="0" applyFill="0" applyBorder="0" applyAlignment="0" applyProtection="0"/>
    <xf numFmtId="166" fontId="5" fillId="0" borderId="0" applyFont="0" applyFill="0" applyBorder="0" applyAlignment="0" applyProtection="0"/>
    <xf numFmtId="167" fontId="8" fillId="0" borderId="0" applyFont="0" applyFill="0" applyBorder="0" applyAlignment="0" applyProtection="0"/>
    <xf numFmtId="165" fontId="5" fillId="0" borderId="0" applyFill="0" applyBorder="0" applyAlignment="0" applyProtection="0"/>
    <xf numFmtId="166"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8" fillId="0" borderId="0" applyFont="0" applyFill="0" applyBorder="0" applyAlignment="0" applyProtection="0"/>
  </cellStyleXfs>
  <cellXfs count="34">
    <xf numFmtId="0" fontId="0" fillId="0" borderId="0" xfId="0"/>
    <xf numFmtId="14" fontId="4" fillId="0" borderId="0" xfId="0" applyNumberFormat="1" applyFont="1" applyAlignment="1">
      <alignment horizontal="left"/>
    </xf>
    <xf numFmtId="166" fontId="1" fillId="0" borderId="0" xfId="1"/>
    <xf numFmtId="14" fontId="0" fillId="0" borderId="0" xfId="0" applyNumberFormat="1" applyAlignment="1">
      <alignment horizontal="left"/>
    </xf>
    <xf numFmtId="0" fontId="0" fillId="2" borderId="0" xfId="0" applyFill="1"/>
    <xf numFmtId="0" fontId="0" fillId="0" borderId="0" xfId="0" applyAlignment="1">
      <alignment horizontal="left" vertical="top"/>
    </xf>
    <xf numFmtId="166" fontId="1" fillId="0" borderId="0" xfId="1" applyAlignment="1">
      <alignment vertical="top"/>
    </xf>
    <xf numFmtId="14" fontId="0" fillId="0" borderId="0" xfId="0" applyNumberFormat="1" applyAlignment="1">
      <alignment horizontal="left" vertical="top"/>
    </xf>
    <xf numFmtId="0" fontId="4" fillId="0" borderId="0" xfId="0" applyFont="1" applyAlignment="1">
      <alignment horizontal="right" vertical="top"/>
    </xf>
    <xf numFmtId="0" fontId="0" fillId="0" borderId="0" xfId="0" applyAlignment="1">
      <alignment vertical="top"/>
    </xf>
    <xf numFmtId="166" fontId="1" fillId="0" borderId="0" xfId="1" applyBorder="1" applyAlignment="1">
      <alignment vertical="top"/>
    </xf>
    <xf numFmtId="14" fontId="4" fillId="0" borderId="0" xfId="0" applyNumberFormat="1" applyFont="1" applyAlignment="1">
      <alignment horizontal="left" vertical="top"/>
    </xf>
    <xf numFmtId="166" fontId="0" fillId="0" borderId="0" xfId="2" applyFont="1"/>
    <xf numFmtId="14" fontId="0" fillId="0" borderId="0" xfId="0" applyNumberFormat="1" applyFill="1" applyAlignment="1">
      <alignment horizontal="left"/>
    </xf>
    <xf numFmtId="0" fontId="0" fillId="0" borderId="0" xfId="0" applyFill="1"/>
    <xf numFmtId="14" fontId="2" fillId="3" borderId="1" xfId="0" applyNumberFormat="1" applyFont="1" applyFill="1" applyBorder="1" applyAlignment="1">
      <alignment horizontal="left"/>
    </xf>
    <xf numFmtId="0" fontId="2" fillId="2" borderId="2" xfId="0" applyFont="1" applyFill="1" applyBorder="1"/>
    <xf numFmtId="166" fontId="2" fillId="3" borderId="3" xfId="1" applyNumberFormat="1" applyFont="1" applyFill="1" applyBorder="1"/>
    <xf numFmtId="0" fontId="3" fillId="0" borderId="0" xfId="0" applyFont="1"/>
    <xf numFmtId="0" fontId="6" fillId="0" borderId="0" xfId="0" applyFont="1"/>
    <xf numFmtId="0" fontId="7" fillId="0" borderId="0" xfId="0" applyFont="1"/>
    <xf numFmtId="168" fontId="0" fillId="0" borderId="0" xfId="1" applyNumberFormat="1" applyFont="1"/>
    <xf numFmtId="0" fontId="0" fillId="0" borderId="0" xfId="0" applyAlignment="1">
      <alignment horizontal="center"/>
    </xf>
    <xf numFmtId="168" fontId="0" fillId="0" borderId="0" xfId="1" applyNumberFormat="1" applyFont="1" applyAlignment="1">
      <alignment horizontal="center"/>
    </xf>
    <xf numFmtId="0" fontId="3" fillId="0" borderId="4" xfId="0" applyFont="1" applyBorder="1" applyAlignment="1">
      <alignment horizontal="center"/>
    </xf>
    <xf numFmtId="0" fontId="9" fillId="0" borderId="0" xfId="0" applyFont="1"/>
    <xf numFmtId="0" fontId="10" fillId="0" borderId="0" xfId="0" applyFont="1"/>
    <xf numFmtId="0" fontId="3" fillId="0" borderId="4" xfId="0" applyFont="1" applyFill="1" applyBorder="1" applyAlignment="1">
      <alignment horizontal="center"/>
    </xf>
    <xf numFmtId="168" fontId="0" fillId="0" borderId="0" xfId="0" applyNumberFormat="1"/>
    <xf numFmtId="168" fontId="0" fillId="0" borderId="4" xfId="1" applyNumberFormat="1" applyFont="1" applyBorder="1" applyAlignment="1">
      <alignment horizontal="center"/>
    </xf>
    <xf numFmtId="168" fontId="3" fillId="0" borderId="0" xfId="1" applyNumberFormat="1" applyFont="1" applyAlignment="1">
      <alignment horizontal="center"/>
    </xf>
    <xf numFmtId="168" fontId="3" fillId="0" borderId="0" xfId="0" applyNumberFormat="1" applyFont="1"/>
    <xf numFmtId="168" fontId="3" fillId="0" borderId="4" xfId="0" applyNumberFormat="1" applyFont="1" applyBorder="1"/>
    <xf numFmtId="0" fontId="9" fillId="0" borderId="0" xfId="0" applyFont="1" applyAlignment="1">
      <alignment horizontal="left" vertical="center" wrapText="1"/>
    </xf>
  </cellXfs>
  <cellStyles count="20">
    <cellStyle name="Comma 2" xfId="3"/>
    <cellStyle name="Comma[0]" xfId="4"/>
    <cellStyle name="Currency" xfId="1" builtinId="4"/>
    <cellStyle name="Currency 2" xfId="5"/>
    <cellStyle name="Currency 3" xfId="6"/>
    <cellStyle name="Currency 4" xfId="2"/>
    <cellStyle name="Currency[0]" xfId="7"/>
    <cellStyle name="Normal" xfId="0" builtinId="0"/>
    <cellStyle name="Normal 10" xfId="8"/>
    <cellStyle name="Normal 11" xfId="9"/>
    <cellStyle name="Normal 12" xfId="10"/>
    <cellStyle name="Normal 2" xfId="11"/>
    <cellStyle name="Normal 3" xfId="12"/>
    <cellStyle name="Normal 4" xfId="13"/>
    <cellStyle name="Normal 5" xfId="14"/>
    <cellStyle name="Normal 6" xfId="15"/>
    <cellStyle name="Normal 7" xfId="16"/>
    <cellStyle name="Normal 8" xfId="17"/>
    <cellStyle name="Normal 9" xfId="18"/>
    <cellStyle name="Percent 2" xfId="19"/>
  </cellStyles>
  <dxfs count="8">
    <dxf>
      <alignment horizontal="general" vertical="top" textRotation="0" wrapText="0" indent="0" justifyLastLine="0" shrinkToFit="0" readingOrder="0"/>
    </dxf>
    <dxf>
      <alignment horizontal="left" vertical="top" textRotation="0" wrapText="0" indent="0" justifyLastLine="0" shrinkToFit="0" readingOrder="0"/>
    </dxf>
    <dxf>
      <numFmt numFmtId="169" formatCode="m/d/yyyy"/>
      <alignment horizontal="left" vertical="bottom" textRotation="0" wrapText="0" indent="0" justifyLastLine="0" shrinkToFit="0" readingOrder="0"/>
    </dxf>
    <dxf>
      <numFmt numFmtId="169" formatCode="m/d/yyyy"/>
      <alignment horizontal="left" vertical="bottom" textRotation="0" wrapText="0" indent="0" justifyLastLine="0" shrinkToFit="0" readingOrder="0"/>
    </dxf>
    <dxf>
      <alignment horizontal="general" vertical="top" textRotation="0" wrapText="0" indent="0" justifyLastLine="0" shrinkToFit="0" readingOrder="0"/>
    </dxf>
    <dxf>
      <alignment horizontal="left" vertical="top" textRotation="0" wrapText="0" indent="0" justifyLastLine="0" shrinkToFit="0" readingOrder="0"/>
    </dxf>
    <dxf>
      <numFmt numFmtId="169" formatCode="m/d/yyyy"/>
      <alignment horizontal="left" vertical="bottom" textRotation="0" wrapText="0" indent="0" justifyLastLine="0" shrinkToFit="0" readingOrder="0"/>
    </dxf>
    <dxf>
      <border outline="0">
        <bottom style="thin">
          <color theme="4"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2711192327353139474351596770747886909498102106110114118122126130134142138170162174178182186293345495357246248101214161820222426283235" displayName="Table2711192327353139474351596770747886909498102106110114118122126130134142138170162174178182186293345495357246248101214161820222426283235" ref="B14:D23" totalsRowShown="0" headerRowBorderDxfId="7">
  <autoFilter ref="B14:D23"/>
  <sortState ref="B6:D17">
    <sortCondition ref="B7:B19"/>
  </sortState>
  <tableColumns count="3">
    <tableColumn id="1" name="Date" dataDxfId="6"/>
    <tableColumn id="2" name="Description" dataDxfId="5"/>
    <tableColumn id="3" name="Amount" dataDxfId="4" dataCellStyle="Currency"/>
  </tableColumns>
  <tableStyleInfo name="TableStyleMedium2" showFirstColumn="0" showLastColumn="0" showRowStripes="1" showColumnStripes="0"/>
</table>
</file>

<file path=xl/tables/table2.xml><?xml version="1.0" encoding="utf-8"?>
<table xmlns="http://schemas.openxmlformats.org/spreadsheetml/2006/main" id="2" name="Table3812202428363240484452606871757987919599103107111115119123127131135143139171163175179183187303446505458357359111315171921232527293336" displayName="Table3812202428363240484452606871757987919599103107111115119123127131135143139171163175179183187303446505458357359111315171921232527293336" ref="B30:D62" totalsRowShown="0" headerRowCellStyle="Normal">
  <autoFilter ref="B30:D62"/>
  <sortState ref="B28:D80">
    <sortCondition ref="B22:B75"/>
  </sortState>
  <tableColumns count="3">
    <tableColumn id="1" name="Date" dataDxfId="3" dataCellStyle="Normal"/>
    <tableColumn id="2" name="Description" dataCellStyle="Normal"/>
    <tableColumn id="3" name="Amount" dataCellStyle="Currency"/>
  </tableColumns>
  <tableStyleInfo name="TableStyleMedium1" showFirstColumn="0" showLastColumn="0" showRowStripes="1" showColumnStripes="0"/>
</table>
</file>

<file path=xl/tables/table3.xml><?xml version="1.0" encoding="utf-8"?>
<table xmlns="http://schemas.openxmlformats.org/spreadsheetml/2006/main" id="3" name="Table27111923273531394743515967707478869094981021061101141181221261301341421381701621741781821862933454953572462481012141618202224262832359" displayName="Table27111923273531394743515967707478869094981021061101141181221261301341421381701621741781821862933454953572462481012141618202224262832359" ref="B26:D27" totalsRowShown="0">
  <autoFilter ref="B26:D27"/>
  <sortState ref="B22:D23">
    <sortCondition ref="B23:B25"/>
  </sortState>
  <tableColumns count="3">
    <tableColumn id="1" name="Date" dataDxfId="2"/>
    <tableColumn id="2" name="Description" dataDxfId="1"/>
    <tableColumn id="3" name="Amount" dataDxfId="0" dataCellStyle="Currency"/>
  </tableColumns>
  <tableStyleInfo name="TableStyleMedium2" showFirstColumn="0" showLastColumn="0" showRowStripes="1" showColumnStripes="0"/>
</table>
</file>

<file path=xl/tables/table4.xml><?xml version="1.0" encoding="utf-8"?>
<table xmlns="http://schemas.openxmlformats.org/spreadsheetml/2006/main" id="4" name="Table2" displayName="Table2" ref="B2:B78" totalsRowShown="0">
  <autoFilter ref="B2:B78"/>
  <sortState ref="B2:B76">
    <sortCondition ref="B1:B76"/>
  </sortState>
  <tableColumns count="1">
    <tableColumn id="1"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 Id="rId3"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8"/>
  <sheetViews>
    <sheetView topLeftCell="A6" workbookViewId="0">
      <selection activeCell="F18" sqref="F18"/>
    </sheetView>
  </sheetViews>
  <sheetFormatPr baseColWidth="10" defaultColWidth="8.83203125" defaultRowHeight="14" x14ac:dyDescent="0"/>
  <cols>
    <col min="1" max="1" width="5" customWidth="1"/>
    <col min="3" max="3" width="15.33203125" bestFit="1" customWidth="1"/>
    <col min="4" max="4" width="13.5" bestFit="1" customWidth="1"/>
    <col min="5" max="5" width="12.5" bestFit="1" customWidth="1"/>
  </cols>
  <sheetData>
    <row r="2" spans="2:5" ht="18">
      <c r="B2" s="20" t="s">
        <v>136</v>
      </c>
    </row>
    <row r="4" spans="2:5">
      <c r="B4" t="s">
        <v>127</v>
      </c>
    </row>
    <row r="5" spans="2:5">
      <c r="B5" t="s">
        <v>128</v>
      </c>
    </row>
    <row r="7" spans="2:5">
      <c r="B7" s="24" t="s">
        <v>129</v>
      </c>
      <c r="C7" s="24" t="s">
        <v>131</v>
      </c>
      <c r="D7" s="24" t="s">
        <v>130</v>
      </c>
      <c r="E7" s="27" t="s">
        <v>138</v>
      </c>
    </row>
    <row r="8" spans="2:5">
      <c r="B8" s="22">
        <v>2016</v>
      </c>
      <c r="C8" s="23">
        <v>12000000</v>
      </c>
      <c r="D8" s="23">
        <v>6400000</v>
      </c>
      <c r="E8" s="31">
        <f>C8+D8</f>
        <v>18400000</v>
      </c>
    </row>
    <row r="9" spans="2:5">
      <c r="B9" s="22">
        <v>2017</v>
      </c>
      <c r="C9" s="23">
        <v>7000000</v>
      </c>
      <c r="D9" s="23">
        <v>6400000</v>
      </c>
      <c r="E9" s="31">
        <f t="shared" ref="E9:E12" si="0">C9+D9</f>
        <v>13400000</v>
      </c>
    </row>
    <row r="10" spans="2:5">
      <c r="B10" s="22">
        <v>2018</v>
      </c>
      <c r="C10" s="23">
        <v>13000000</v>
      </c>
      <c r="D10" s="23">
        <v>6400000</v>
      </c>
      <c r="E10" s="31">
        <f t="shared" si="0"/>
        <v>19400000</v>
      </c>
    </row>
    <row r="11" spans="2:5">
      <c r="B11" s="22">
        <v>2019</v>
      </c>
      <c r="C11" s="23">
        <v>9125000</v>
      </c>
      <c r="D11" s="23">
        <v>6400000</v>
      </c>
      <c r="E11" s="31">
        <f>C11+C11</f>
        <v>18250000</v>
      </c>
    </row>
    <row r="12" spans="2:5">
      <c r="B12" s="22">
        <v>2020</v>
      </c>
      <c r="C12" s="29">
        <v>11000000</v>
      </c>
      <c r="D12" s="29">
        <v>6400000</v>
      </c>
      <c r="E12" s="32">
        <f t="shared" si="0"/>
        <v>17400000</v>
      </c>
    </row>
    <row r="13" spans="2:5">
      <c r="B13" s="22"/>
      <c r="C13" s="30">
        <f>SUM(SUM(C8:C12))</f>
        <v>52125000</v>
      </c>
      <c r="D13" s="30">
        <f t="shared" ref="D13:E13" si="1">SUM(SUM(D8:D12))</f>
        <v>32000000</v>
      </c>
      <c r="E13" s="30">
        <f t="shared" si="1"/>
        <v>86850000</v>
      </c>
    </row>
    <row r="14" spans="2:5">
      <c r="B14" s="22"/>
      <c r="C14" s="23"/>
      <c r="D14" s="23"/>
      <c r="E14" s="28"/>
    </row>
    <row r="15" spans="2:5">
      <c r="C15" s="21"/>
      <c r="D15" s="21"/>
    </row>
    <row r="16" spans="2:5">
      <c r="B16" t="s">
        <v>132</v>
      </c>
    </row>
    <row r="18" spans="2:26" ht="15.75" customHeight="1">
      <c r="B18" t="s">
        <v>133</v>
      </c>
    </row>
    <row r="26" spans="2:26">
      <c r="B26" s="25" t="s">
        <v>137</v>
      </c>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2: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2:26" ht="45.75" customHeight="1">
      <c r="B28" s="33" t="s">
        <v>0</v>
      </c>
      <c r="C28" s="33"/>
      <c r="D28" s="33"/>
      <c r="E28" s="33"/>
      <c r="F28" s="33"/>
      <c r="G28" s="33"/>
      <c r="H28" s="33"/>
      <c r="I28" s="33"/>
      <c r="J28" s="33"/>
      <c r="K28" s="33"/>
      <c r="L28" s="33"/>
      <c r="M28" s="33"/>
      <c r="N28" s="33"/>
      <c r="O28" s="33"/>
      <c r="P28" s="33"/>
      <c r="Q28" s="33"/>
      <c r="R28" s="33"/>
      <c r="S28" s="33"/>
      <c r="T28" s="33"/>
      <c r="U28" s="33"/>
      <c r="V28" s="33"/>
      <c r="W28" s="33"/>
      <c r="X28" s="33"/>
      <c r="Y28" s="33"/>
      <c r="Z28" s="33"/>
    </row>
  </sheetData>
  <mergeCells count="1">
    <mergeCell ref="B28:Z28"/>
  </mergeCells>
  <pageMargins left="0.7" right="0.7" top="0.75" bottom="0.75" header="0.3" footer="0.3"/>
  <pageSetup orientation="portrait"/>
  <ignoredErrors>
    <ignoredError sqref="E11"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1"/>
  <sheetViews>
    <sheetView topLeftCell="A59" workbookViewId="0">
      <selection activeCell="J71" sqref="J71"/>
    </sheetView>
  </sheetViews>
  <sheetFormatPr baseColWidth="10" defaultColWidth="8.83203125" defaultRowHeight="14" x14ac:dyDescent="0"/>
  <cols>
    <col min="1" max="1" width="6.1640625" customWidth="1"/>
    <col min="2" max="2" width="13.1640625" customWidth="1"/>
    <col min="3" max="3" width="67.83203125" customWidth="1"/>
    <col min="4" max="4" width="11.83203125" bestFit="1" customWidth="1"/>
  </cols>
  <sheetData>
    <row r="2" spans="2:4" ht="18">
      <c r="B2" s="20" t="s">
        <v>134</v>
      </c>
    </row>
    <row r="3" spans="2:4" ht="15">
      <c r="B3" s="19"/>
    </row>
    <row r="4" spans="2:4" ht="15">
      <c r="B4" s="19" t="s">
        <v>30</v>
      </c>
    </row>
    <row r="6" spans="2:4">
      <c r="B6" s="1" t="s">
        <v>32</v>
      </c>
      <c r="D6" s="2"/>
    </row>
    <row r="7" spans="2:4">
      <c r="B7" s="15" t="s">
        <v>2</v>
      </c>
      <c r="C7" s="16" t="s">
        <v>3</v>
      </c>
      <c r="D7" s="17" t="s">
        <v>4</v>
      </c>
    </row>
    <row r="8" spans="2:4">
      <c r="B8" s="3">
        <v>42583</v>
      </c>
      <c r="C8" s="5" t="s">
        <v>33</v>
      </c>
      <c r="D8" s="6">
        <v>4005</v>
      </c>
    </row>
    <row r="9" spans="2:4">
      <c r="B9" s="3">
        <v>42587</v>
      </c>
      <c r="C9" t="s">
        <v>34</v>
      </c>
      <c r="D9" s="2">
        <v>156.72</v>
      </c>
    </row>
    <row r="10" spans="2:4">
      <c r="B10" s="3">
        <v>42606</v>
      </c>
      <c r="C10" t="s">
        <v>35</v>
      </c>
      <c r="D10" s="6">
        <v>287.20999999999998</v>
      </c>
    </row>
    <row r="11" spans="2:4">
      <c r="B11" s="3">
        <v>42606</v>
      </c>
      <c r="C11" t="s">
        <v>36</v>
      </c>
      <c r="D11" s="6">
        <v>2020.53</v>
      </c>
    </row>
    <row r="13" spans="2:4">
      <c r="B13" s="1" t="s">
        <v>1</v>
      </c>
      <c r="D13" s="2"/>
    </row>
    <row r="14" spans="2:4">
      <c r="B14" s="15" t="s">
        <v>2</v>
      </c>
      <c r="C14" s="16" t="s">
        <v>3</v>
      </c>
      <c r="D14" s="17" t="s">
        <v>4</v>
      </c>
    </row>
    <row r="15" spans="2:4">
      <c r="B15" s="3">
        <v>42605</v>
      </c>
      <c r="C15" s="5" t="s">
        <v>27</v>
      </c>
      <c r="D15" s="6">
        <v>25.22</v>
      </c>
    </row>
    <row r="16" spans="2:4">
      <c r="B16" s="3">
        <v>42606</v>
      </c>
      <c r="C16" t="s">
        <v>28</v>
      </c>
      <c r="D16" s="2">
        <v>9.98</v>
      </c>
    </row>
    <row r="17" spans="2:4">
      <c r="B17" s="3">
        <v>42606</v>
      </c>
      <c r="C17" t="s">
        <v>28</v>
      </c>
      <c r="D17" s="6">
        <v>22.24</v>
      </c>
    </row>
    <row r="18" spans="2:4">
      <c r="B18" s="3">
        <v>42606</v>
      </c>
      <c r="C18" t="s">
        <v>28</v>
      </c>
      <c r="D18" s="6">
        <v>26.12</v>
      </c>
    </row>
    <row r="19" spans="2:4">
      <c r="B19" s="3">
        <v>42606</v>
      </c>
      <c r="C19" t="s">
        <v>28</v>
      </c>
      <c r="D19" s="6">
        <v>35.83</v>
      </c>
    </row>
    <row r="20" spans="2:4">
      <c r="B20" s="3">
        <v>42607</v>
      </c>
      <c r="C20" s="5" t="s">
        <v>5</v>
      </c>
      <c r="D20" s="6">
        <v>203</v>
      </c>
    </row>
    <row r="21" spans="2:4">
      <c r="B21" s="3">
        <v>42607</v>
      </c>
      <c r="C21" t="s">
        <v>28</v>
      </c>
      <c r="D21" s="6">
        <v>9.23</v>
      </c>
    </row>
    <row r="22" spans="2:4">
      <c r="B22" s="3">
        <v>42611</v>
      </c>
      <c r="C22" s="5" t="s">
        <v>29</v>
      </c>
      <c r="D22" s="6">
        <v>100.68</v>
      </c>
    </row>
    <row r="23" spans="2:4">
      <c r="B23" s="3">
        <v>42611</v>
      </c>
      <c r="C23" t="s">
        <v>28</v>
      </c>
      <c r="D23" s="6">
        <v>7.41</v>
      </c>
    </row>
    <row r="24" spans="2:4">
      <c r="B24" s="7"/>
      <c r="C24" s="9" t="s">
        <v>6</v>
      </c>
      <c r="D24" s="6"/>
    </row>
    <row r="25" spans="2:4">
      <c r="B25" s="1" t="s">
        <v>7</v>
      </c>
      <c r="D25" s="2"/>
    </row>
    <row r="26" spans="2:4">
      <c r="B26" s="3" t="s">
        <v>2</v>
      </c>
      <c r="C26" s="4" t="s">
        <v>3</v>
      </c>
      <c r="D26" s="2" t="s">
        <v>4</v>
      </c>
    </row>
    <row r="27" spans="2:4">
      <c r="B27" s="3">
        <v>42605</v>
      </c>
      <c r="C27" t="s">
        <v>8</v>
      </c>
      <c r="D27" s="2">
        <v>49.99</v>
      </c>
    </row>
    <row r="28" spans="2:4">
      <c r="B28" s="7"/>
      <c r="C28" s="8"/>
      <c r="D28" s="10"/>
    </row>
    <row r="29" spans="2:4">
      <c r="B29" s="11" t="s">
        <v>9</v>
      </c>
      <c r="C29" s="9"/>
      <c r="D29" s="6"/>
    </row>
    <row r="30" spans="2:4">
      <c r="B30" s="3" t="s">
        <v>2</v>
      </c>
      <c r="C30" t="s">
        <v>3</v>
      </c>
      <c r="D30" s="2" t="s">
        <v>4</v>
      </c>
    </row>
    <row r="31" spans="2:4">
      <c r="B31" s="3">
        <v>42605</v>
      </c>
      <c r="C31" t="s">
        <v>28</v>
      </c>
      <c r="D31" s="12">
        <v>317.99</v>
      </c>
    </row>
    <row r="32" spans="2:4">
      <c r="B32" s="3">
        <v>42605</v>
      </c>
      <c r="C32" t="s">
        <v>10</v>
      </c>
      <c r="D32" s="12">
        <v>337.98</v>
      </c>
    </row>
    <row r="33" spans="2:4">
      <c r="B33" s="3">
        <v>42605</v>
      </c>
      <c r="C33" t="s">
        <v>11</v>
      </c>
      <c r="D33" s="12">
        <v>59.13</v>
      </c>
    </row>
    <row r="34" spans="2:4">
      <c r="B34" s="3">
        <v>42605</v>
      </c>
      <c r="C34" t="s">
        <v>12</v>
      </c>
      <c r="D34" s="12">
        <v>45.08</v>
      </c>
    </row>
    <row r="35" spans="2:4">
      <c r="B35" s="3">
        <v>42606</v>
      </c>
      <c r="C35" t="s">
        <v>13</v>
      </c>
      <c r="D35" s="12">
        <v>308.60000000000002</v>
      </c>
    </row>
    <row r="36" spans="2:4">
      <c r="B36" s="3">
        <v>42606</v>
      </c>
      <c r="C36" t="s">
        <v>14</v>
      </c>
      <c r="D36" s="12">
        <v>908</v>
      </c>
    </row>
    <row r="37" spans="2:4">
      <c r="B37" s="3">
        <v>42606</v>
      </c>
      <c r="C37" t="s">
        <v>15</v>
      </c>
      <c r="D37" s="12">
        <v>139.94999999999999</v>
      </c>
    </row>
    <row r="38" spans="2:4">
      <c r="B38" s="3">
        <v>42607</v>
      </c>
      <c r="C38" t="s">
        <v>16</v>
      </c>
      <c r="D38" s="12">
        <v>16.32</v>
      </c>
    </row>
    <row r="39" spans="2:4">
      <c r="B39" s="3">
        <v>42607</v>
      </c>
      <c r="C39" t="s">
        <v>17</v>
      </c>
      <c r="D39" s="12">
        <v>52.85</v>
      </c>
    </row>
    <row r="40" spans="2:4">
      <c r="B40" s="3">
        <v>42607</v>
      </c>
      <c r="C40" t="s">
        <v>18</v>
      </c>
      <c r="D40" s="12">
        <v>9.99</v>
      </c>
    </row>
    <row r="41" spans="2:4">
      <c r="B41" s="3">
        <v>42608</v>
      </c>
      <c r="C41" t="s">
        <v>19</v>
      </c>
      <c r="D41" s="12">
        <v>39.99</v>
      </c>
    </row>
    <row r="42" spans="2:4">
      <c r="B42" s="3">
        <v>42608</v>
      </c>
      <c r="C42" t="s">
        <v>20</v>
      </c>
      <c r="D42" s="12">
        <v>19.95</v>
      </c>
    </row>
    <row r="43" spans="2:4">
      <c r="B43" s="13">
        <v>42609</v>
      </c>
      <c r="C43" s="14" t="s">
        <v>16</v>
      </c>
      <c r="D43" s="2">
        <v>14.99</v>
      </c>
    </row>
    <row r="44" spans="2:4">
      <c r="B44" s="13">
        <v>42609</v>
      </c>
      <c r="C44" s="14" t="s">
        <v>21</v>
      </c>
      <c r="D44" s="2">
        <v>23.81</v>
      </c>
    </row>
    <row r="45" spans="2:4">
      <c r="B45" s="13">
        <v>42609</v>
      </c>
      <c r="C45" s="14" t="s">
        <v>37</v>
      </c>
      <c r="D45" s="2">
        <v>1020.55</v>
      </c>
    </row>
    <row r="46" spans="2:4">
      <c r="B46" s="13">
        <v>42610</v>
      </c>
      <c r="C46" s="14" t="s">
        <v>22</v>
      </c>
      <c r="D46" s="2">
        <v>1038.0999999999999</v>
      </c>
    </row>
    <row r="47" spans="2:4">
      <c r="B47" s="13">
        <v>42610</v>
      </c>
      <c r="C47" s="14" t="s">
        <v>22</v>
      </c>
      <c r="D47" s="2">
        <v>1038.0999999999999</v>
      </c>
    </row>
    <row r="48" spans="2:4">
      <c r="B48" s="13">
        <v>42610</v>
      </c>
      <c r="C48" s="14" t="s">
        <v>22</v>
      </c>
      <c r="D48" s="2">
        <v>1235.0999999999999</v>
      </c>
    </row>
    <row r="49" spans="2:4">
      <c r="B49" s="13">
        <v>42610</v>
      </c>
      <c r="C49" s="14" t="s">
        <v>22</v>
      </c>
      <c r="D49" s="2">
        <v>1235.0999999999999</v>
      </c>
    </row>
    <row r="50" spans="2:4">
      <c r="B50" s="13">
        <v>42610</v>
      </c>
      <c r="C50" s="14" t="s">
        <v>23</v>
      </c>
      <c r="D50" s="2">
        <v>260.88</v>
      </c>
    </row>
    <row r="51" spans="2:4">
      <c r="B51" s="13">
        <v>42612</v>
      </c>
      <c r="C51" s="14" t="s">
        <v>22</v>
      </c>
      <c r="D51" s="2">
        <v>348.6</v>
      </c>
    </row>
    <row r="52" spans="2:4">
      <c r="B52" s="13">
        <v>42612</v>
      </c>
      <c r="C52" s="14" t="s">
        <v>22</v>
      </c>
      <c r="D52" s="2">
        <v>348.6</v>
      </c>
    </row>
    <row r="53" spans="2:4">
      <c r="B53" s="13">
        <v>42612</v>
      </c>
      <c r="C53" s="14" t="s">
        <v>24</v>
      </c>
      <c r="D53" s="2">
        <v>42.8</v>
      </c>
    </row>
    <row r="54" spans="2:4">
      <c r="B54" s="13">
        <v>42612</v>
      </c>
      <c r="C54" s="14" t="s">
        <v>24</v>
      </c>
      <c r="D54" s="2">
        <v>42.8</v>
      </c>
    </row>
    <row r="55" spans="2:4">
      <c r="B55" s="13">
        <v>42612</v>
      </c>
      <c r="C55" t="s">
        <v>28</v>
      </c>
      <c r="D55" s="2">
        <v>119.99</v>
      </c>
    </row>
    <row r="56" spans="2:4">
      <c r="B56" s="13">
        <v>42612</v>
      </c>
      <c r="C56" t="s">
        <v>28</v>
      </c>
      <c r="D56" s="2">
        <v>135.4</v>
      </c>
    </row>
    <row r="57" spans="2:4">
      <c r="B57" s="13">
        <v>42612</v>
      </c>
      <c r="C57" s="14" t="s">
        <v>25</v>
      </c>
      <c r="D57" s="2">
        <v>897.2</v>
      </c>
    </row>
    <row r="58" spans="2:4">
      <c r="B58" s="13">
        <v>42612</v>
      </c>
      <c r="C58" s="14" t="s">
        <v>26</v>
      </c>
      <c r="D58" s="2">
        <v>21.09</v>
      </c>
    </row>
    <row r="59" spans="2:4">
      <c r="B59" s="13">
        <v>42612</v>
      </c>
      <c r="C59" s="14" t="s">
        <v>26</v>
      </c>
      <c r="D59" s="2">
        <v>55.39</v>
      </c>
    </row>
    <row r="60" spans="2:4">
      <c r="B60" s="13">
        <v>42613</v>
      </c>
      <c r="C60" t="s">
        <v>28</v>
      </c>
      <c r="D60" s="2">
        <v>18.89</v>
      </c>
    </row>
    <row r="61" spans="2:4">
      <c r="B61" s="13">
        <v>42613</v>
      </c>
      <c r="C61" t="s">
        <v>28</v>
      </c>
      <c r="D61" s="2">
        <v>116.96</v>
      </c>
    </row>
    <row r="62" spans="2:4">
      <c r="B62" s="13">
        <v>42613</v>
      </c>
      <c r="C62" t="s">
        <v>28</v>
      </c>
      <c r="D62" s="2">
        <v>58.03</v>
      </c>
    </row>
    <row r="65" spans="2:2">
      <c r="B65" s="18" t="s">
        <v>31</v>
      </c>
    </row>
    <row r="67" spans="2:2">
      <c r="B67" t="s">
        <v>38</v>
      </c>
    </row>
    <row r="68" spans="2:2">
      <c r="B68" t="s">
        <v>39</v>
      </c>
    </row>
    <row r="69" spans="2:2">
      <c r="B69" t="s">
        <v>42</v>
      </c>
    </row>
    <row r="70" spans="2:2">
      <c r="B70" t="s">
        <v>40</v>
      </c>
    </row>
    <row r="71" spans="2:2">
      <c r="B71" t="s">
        <v>41</v>
      </c>
    </row>
  </sheetData>
  <pageMargins left="0.7" right="0.7" top="0.75" bottom="0.75" header="0.3" footer="0.3"/>
  <tableParts count="3">
    <tablePart r:id="rId1"/>
    <tablePart r:id="rId2"/>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8"/>
  <sheetViews>
    <sheetView topLeftCell="A34" workbookViewId="0">
      <selection activeCell="E22" sqref="E22"/>
    </sheetView>
  </sheetViews>
  <sheetFormatPr baseColWidth="10" defaultColWidth="8.83203125" defaultRowHeight="14" x14ac:dyDescent="0"/>
  <cols>
    <col min="1" max="1" width="3.33203125" customWidth="1"/>
    <col min="2" max="2" width="30.6640625" bestFit="1" customWidth="1"/>
    <col min="258" max="258" width="30.6640625" bestFit="1" customWidth="1"/>
    <col min="514" max="514" width="30.6640625" bestFit="1" customWidth="1"/>
    <col min="770" max="770" width="30.6640625" bestFit="1" customWidth="1"/>
    <col min="1026" max="1026" width="30.6640625" bestFit="1" customWidth="1"/>
    <col min="1282" max="1282" width="30.6640625" bestFit="1" customWidth="1"/>
    <col min="1538" max="1538" width="30.6640625" bestFit="1" customWidth="1"/>
    <col min="1794" max="1794" width="30.6640625" bestFit="1" customWidth="1"/>
    <col min="2050" max="2050" width="30.6640625" bestFit="1" customWidth="1"/>
    <col min="2306" max="2306" width="30.6640625" bestFit="1" customWidth="1"/>
    <col min="2562" max="2562" width="30.6640625" bestFit="1" customWidth="1"/>
    <col min="2818" max="2818" width="30.6640625" bestFit="1" customWidth="1"/>
    <col min="3074" max="3074" width="30.6640625" bestFit="1" customWidth="1"/>
    <col min="3330" max="3330" width="30.6640625" bestFit="1" customWidth="1"/>
    <col min="3586" max="3586" width="30.6640625" bestFit="1" customWidth="1"/>
    <col min="3842" max="3842" width="30.6640625" bestFit="1" customWidth="1"/>
    <col min="4098" max="4098" width="30.6640625" bestFit="1" customWidth="1"/>
    <col min="4354" max="4354" width="30.6640625" bestFit="1" customWidth="1"/>
    <col min="4610" max="4610" width="30.6640625" bestFit="1" customWidth="1"/>
    <col min="4866" max="4866" width="30.6640625" bestFit="1" customWidth="1"/>
    <col min="5122" max="5122" width="30.6640625" bestFit="1" customWidth="1"/>
    <col min="5378" max="5378" width="30.6640625" bestFit="1" customWidth="1"/>
    <col min="5634" max="5634" width="30.6640625" bestFit="1" customWidth="1"/>
    <col min="5890" max="5890" width="30.6640625" bestFit="1" customWidth="1"/>
    <col min="6146" max="6146" width="30.6640625" bestFit="1" customWidth="1"/>
    <col min="6402" max="6402" width="30.6640625" bestFit="1" customWidth="1"/>
    <col min="6658" max="6658" width="30.6640625" bestFit="1" customWidth="1"/>
    <col min="6914" max="6914" width="30.6640625" bestFit="1" customWidth="1"/>
    <col min="7170" max="7170" width="30.6640625" bestFit="1" customWidth="1"/>
    <col min="7426" max="7426" width="30.6640625" bestFit="1" customWidth="1"/>
    <col min="7682" max="7682" width="30.6640625" bestFit="1" customWidth="1"/>
    <col min="7938" max="7938" width="30.6640625" bestFit="1" customWidth="1"/>
    <col min="8194" max="8194" width="30.6640625" bestFit="1" customWidth="1"/>
    <col min="8450" max="8450" width="30.6640625" bestFit="1" customWidth="1"/>
    <col min="8706" max="8706" width="30.6640625" bestFit="1" customWidth="1"/>
    <col min="8962" max="8962" width="30.6640625" bestFit="1" customWidth="1"/>
    <col min="9218" max="9218" width="30.6640625" bestFit="1" customWidth="1"/>
    <col min="9474" max="9474" width="30.6640625" bestFit="1" customWidth="1"/>
    <col min="9730" max="9730" width="30.6640625" bestFit="1" customWidth="1"/>
    <col min="9986" max="9986" width="30.6640625" bestFit="1" customWidth="1"/>
    <col min="10242" max="10242" width="30.6640625" bestFit="1" customWidth="1"/>
    <col min="10498" max="10498" width="30.6640625" bestFit="1" customWidth="1"/>
    <col min="10754" max="10754" width="30.6640625" bestFit="1" customWidth="1"/>
    <col min="11010" max="11010" width="30.6640625" bestFit="1" customWidth="1"/>
    <col min="11266" max="11266" width="30.6640625" bestFit="1" customWidth="1"/>
    <col min="11522" max="11522" width="30.6640625" bestFit="1" customWidth="1"/>
    <col min="11778" max="11778" width="30.6640625" bestFit="1" customWidth="1"/>
    <col min="12034" max="12034" width="30.6640625" bestFit="1" customWidth="1"/>
    <col min="12290" max="12290" width="30.6640625" bestFit="1" customWidth="1"/>
    <col min="12546" max="12546" width="30.6640625" bestFit="1" customWidth="1"/>
    <col min="12802" max="12802" width="30.6640625" bestFit="1" customWidth="1"/>
    <col min="13058" max="13058" width="30.6640625" bestFit="1" customWidth="1"/>
    <col min="13314" max="13314" width="30.6640625" bestFit="1" customWidth="1"/>
    <col min="13570" max="13570" width="30.6640625" bestFit="1" customWidth="1"/>
    <col min="13826" max="13826" width="30.6640625" bestFit="1" customWidth="1"/>
    <col min="14082" max="14082" width="30.6640625" bestFit="1" customWidth="1"/>
    <col min="14338" max="14338" width="30.6640625" bestFit="1" customWidth="1"/>
    <col min="14594" max="14594" width="30.6640625" bestFit="1" customWidth="1"/>
    <col min="14850" max="14850" width="30.6640625" bestFit="1" customWidth="1"/>
    <col min="15106" max="15106" width="30.6640625" bestFit="1" customWidth="1"/>
    <col min="15362" max="15362" width="30.6640625" bestFit="1" customWidth="1"/>
    <col min="15618" max="15618" width="30.6640625" bestFit="1" customWidth="1"/>
    <col min="15874" max="15874" width="30.6640625" bestFit="1" customWidth="1"/>
    <col min="16130" max="16130" width="30.6640625" bestFit="1" customWidth="1"/>
  </cols>
  <sheetData>
    <row r="2" spans="2:2">
      <c r="B2" t="s">
        <v>43</v>
      </c>
    </row>
    <row r="3" spans="2:2">
      <c r="B3" t="s">
        <v>44</v>
      </c>
    </row>
    <row r="4" spans="2:2">
      <c r="B4" t="s">
        <v>45</v>
      </c>
    </row>
    <row r="5" spans="2:2">
      <c r="B5" t="s">
        <v>46</v>
      </c>
    </row>
    <row r="6" spans="2:2">
      <c r="B6" t="s">
        <v>47</v>
      </c>
    </row>
    <row r="7" spans="2:2">
      <c r="B7" t="s">
        <v>48</v>
      </c>
    </row>
    <row r="8" spans="2:2">
      <c r="B8" t="s">
        <v>49</v>
      </c>
    </row>
    <row r="9" spans="2:2">
      <c r="B9" t="s">
        <v>50</v>
      </c>
    </row>
    <row r="10" spans="2:2">
      <c r="B10" t="s">
        <v>51</v>
      </c>
    </row>
    <row r="11" spans="2:2">
      <c r="B11" t="s">
        <v>52</v>
      </c>
    </row>
    <row r="12" spans="2:2">
      <c r="B12" t="s">
        <v>53</v>
      </c>
    </row>
    <row r="13" spans="2:2">
      <c r="B13" t="s">
        <v>54</v>
      </c>
    </row>
    <row r="14" spans="2:2">
      <c r="B14" t="s">
        <v>55</v>
      </c>
    </row>
    <row r="15" spans="2:2">
      <c r="B15" t="s">
        <v>56</v>
      </c>
    </row>
    <row r="16" spans="2:2">
      <c r="B16" t="s">
        <v>57</v>
      </c>
    </row>
    <row r="17" spans="2:2">
      <c r="B17" t="s">
        <v>58</v>
      </c>
    </row>
    <row r="18" spans="2:2">
      <c r="B18" t="s">
        <v>59</v>
      </c>
    </row>
    <row r="19" spans="2:2">
      <c r="B19" t="s">
        <v>60</v>
      </c>
    </row>
    <row r="20" spans="2:2">
      <c r="B20" t="s">
        <v>61</v>
      </c>
    </row>
    <row r="21" spans="2:2">
      <c r="B21" t="s">
        <v>62</v>
      </c>
    </row>
    <row r="22" spans="2:2">
      <c r="B22" t="s">
        <v>63</v>
      </c>
    </row>
    <row r="23" spans="2:2">
      <c r="B23" t="s">
        <v>64</v>
      </c>
    </row>
    <row r="24" spans="2:2">
      <c r="B24" t="s">
        <v>65</v>
      </c>
    </row>
    <row r="25" spans="2:2">
      <c r="B25" t="s">
        <v>66</v>
      </c>
    </row>
    <row r="26" spans="2:2">
      <c r="B26" t="s">
        <v>67</v>
      </c>
    </row>
    <row r="27" spans="2:2">
      <c r="B27" t="s">
        <v>68</v>
      </c>
    </row>
    <row r="28" spans="2:2">
      <c r="B28" t="s">
        <v>69</v>
      </c>
    </row>
    <row r="29" spans="2:2">
      <c r="B29" t="s">
        <v>70</v>
      </c>
    </row>
    <row r="30" spans="2:2">
      <c r="B30" t="s">
        <v>71</v>
      </c>
    </row>
    <row r="31" spans="2:2">
      <c r="B31" t="s">
        <v>72</v>
      </c>
    </row>
    <row r="32" spans="2:2">
      <c r="B32" t="s">
        <v>73</v>
      </c>
    </row>
    <row r="33" spans="2:2">
      <c r="B33" t="s">
        <v>74</v>
      </c>
    </row>
    <row r="34" spans="2:2">
      <c r="B34" t="s">
        <v>75</v>
      </c>
    </row>
    <row r="35" spans="2:2">
      <c r="B35" t="s">
        <v>76</v>
      </c>
    </row>
    <row r="36" spans="2:2">
      <c r="B36" t="s">
        <v>77</v>
      </c>
    </row>
    <row r="37" spans="2:2">
      <c r="B37" t="s">
        <v>78</v>
      </c>
    </row>
    <row r="38" spans="2:2">
      <c r="B38" t="s">
        <v>79</v>
      </c>
    </row>
    <row r="39" spans="2:2">
      <c r="B39" t="s">
        <v>80</v>
      </c>
    </row>
    <row r="40" spans="2:2">
      <c r="B40" t="s">
        <v>81</v>
      </c>
    </row>
    <row r="41" spans="2:2">
      <c r="B41" t="s">
        <v>82</v>
      </c>
    </row>
    <row r="42" spans="2:2">
      <c r="B42" t="s">
        <v>83</v>
      </c>
    </row>
    <row r="43" spans="2:2">
      <c r="B43" t="s">
        <v>84</v>
      </c>
    </row>
    <row r="44" spans="2:2">
      <c r="B44" t="s">
        <v>85</v>
      </c>
    </row>
    <row r="45" spans="2:2">
      <c r="B45" t="s">
        <v>86</v>
      </c>
    </row>
    <row r="46" spans="2:2">
      <c r="B46" t="s">
        <v>87</v>
      </c>
    </row>
    <row r="47" spans="2:2">
      <c r="B47" t="s">
        <v>88</v>
      </c>
    </row>
    <row r="48" spans="2:2">
      <c r="B48" t="s">
        <v>89</v>
      </c>
    </row>
    <row r="49" spans="2:2">
      <c r="B49" t="s">
        <v>90</v>
      </c>
    </row>
    <row r="50" spans="2:2">
      <c r="B50" t="s">
        <v>91</v>
      </c>
    </row>
    <row r="51" spans="2:2">
      <c r="B51" t="s">
        <v>92</v>
      </c>
    </row>
    <row r="52" spans="2:2">
      <c r="B52" t="s">
        <v>93</v>
      </c>
    </row>
    <row r="53" spans="2:2">
      <c r="B53" t="s">
        <v>94</v>
      </c>
    </row>
    <row r="54" spans="2:2">
      <c r="B54" t="s">
        <v>95</v>
      </c>
    </row>
    <row r="55" spans="2:2">
      <c r="B55" t="s">
        <v>96</v>
      </c>
    </row>
    <row r="56" spans="2:2">
      <c r="B56" t="s">
        <v>97</v>
      </c>
    </row>
    <row r="57" spans="2:2">
      <c r="B57" t="s">
        <v>98</v>
      </c>
    </row>
    <row r="58" spans="2:2">
      <c r="B58" t="s">
        <v>99</v>
      </c>
    </row>
    <row r="59" spans="2:2">
      <c r="B59" t="s">
        <v>100</v>
      </c>
    </row>
    <row r="60" spans="2:2">
      <c r="B60" t="s">
        <v>101</v>
      </c>
    </row>
    <row r="61" spans="2:2">
      <c r="B61" t="s">
        <v>102</v>
      </c>
    </row>
    <row r="62" spans="2:2">
      <c r="B62" t="s">
        <v>103</v>
      </c>
    </row>
    <row r="63" spans="2:2">
      <c r="B63" t="s">
        <v>104</v>
      </c>
    </row>
    <row r="64" spans="2:2">
      <c r="B64" t="s">
        <v>105</v>
      </c>
    </row>
    <row r="65" spans="2:2">
      <c r="B65" t="s">
        <v>106</v>
      </c>
    </row>
    <row r="66" spans="2:2">
      <c r="B66" t="s">
        <v>107</v>
      </c>
    </row>
    <row r="67" spans="2:2">
      <c r="B67" t="s">
        <v>108</v>
      </c>
    </row>
    <row r="68" spans="2:2">
      <c r="B68" t="s">
        <v>109</v>
      </c>
    </row>
    <row r="69" spans="2:2">
      <c r="B69" t="s">
        <v>110</v>
      </c>
    </row>
    <row r="70" spans="2:2">
      <c r="B70" t="s">
        <v>111</v>
      </c>
    </row>
    <row r="71" spans="2:2">
      <c r="B71" t="s">
        <v>112</v>
      </c>
    </row>
    <row r="72" spans="2:2">
      <c r="B72" t="s">
        <v>113</v>
      </c>
    </row>
    <row r="73" spans="2:2">
      <c r="B73" t="s">
        <v>114</v>
      </c>
    </row>
    <row r="74" spans="2:2">
      <c r="B74" t="s">
        <v>115</v>
      </c>
    </row>
    <row r="75" spans="2:2">
      <c r="B75" t="s">
        <v>116</v>
      </c>
    </row>
    <row r="76" spans="2:2">
      <c r="B76" t="s">
        <v>117</v>
      </c>
    </row>
    <row r="77" spans="2:2">
      <c r="B77" t="s">
        <v>118</v>
      </c>
    </row>
    <row r="78" spans="2:2">
      <c r="B78" t="s">
        <v>119</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tabSelected="1" workbookViewId="0">
      <selection activeCell="C31" sqref="C31"/>
    </sheetView>
  </sheetViews>
  <sheetFormatPr baseColWidth="10" defaultColWidth="8.83203125" defaultRowHeight="14" x14ac:dyDescent="0"/>
  <cols>
    <col min="1" max="1" width="4" customWidth="1"/>
    <col min="2" max="2" width="17.5" customWidth="1"/>
    <col min="3" max="3" width="11.5" bestFit="1" customWidth="1"/>
  </cols>
  <sheetData>
    <row r="2" spans="2:3" ht="18">
      <c r="B2" s="20" t="s">
        <v>135</v>
      </c>
    </row>
    <row r="3" spans="2:3" ht="18">
      <c r="B3" s="20"/>
    </row>
    <row r="4" spans="2:3">
      <c r="B4" t="s">
        <v>122</v>
      </c>
    </row>
    <row r="5" spans="2:3">
      <c r="B5" t="s">
        <v>120</v>
      </c>
    </row>
    <row r="6" spans="2:3">
      <c r="B6" t="s">
        <v>121</v>
      </c>
      <c r="C6" s="21">
        <v>10500</v>
      </c>
    </row>
    <row r="7" spans="2:3">
      <c r="B7" t="s">
        <v>123</v>
      </c>
      <c r="C7" s="21">
        <v>4260</v>
      </c>
    </row>
    <row r="8" spans="2:3">
      <c r="B8" t="s">
        <v>124</v>
      </c>
      <c r="C8" s="21">
        <v>18225</v>
      </c>
    </row>
    <row r="10" spans="2:3">
      <c r="B10" t="s">
        <v>125</v>
      </c>
    </row>
    <row r="12" spans="2:3">
      <c r="B12" t="s">
        <v>126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Project 1 - Contract Review</vt:lpstr>
      <vt:lpstr>Project 2 - Spending summary</vt:lpstr>
      <vt:lpstr>Spending categories</vt:lpstr>
      <vt:lpstr>Project 3 - Savings Impact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Max  Ozkural</cp:lastModifiedBy>
  <dcterms:created xsi:type="dcterms:W3CDTF">2016-09-19T18:48:19Z</dcterms:created>
  <dcterms:modified xsi:type="dcterms:W3CDTF">2016-09-24T15:50:46Z</dcterms:modified>
</cp:coreProperties>
</file>