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6929"/>
  <workbookPr filterPrivacy="1" autoCompressPictures="0"/>
  <bookViews>
    <workbookView xWindow="0" yWindow="680" windowWidth="35980" windowHeight="19040"/>
  </bookViews>
  <sheets>
    <sheet name="Modified Bookings" sheetId="7" r:id="rId1"/>
  </sheets>
  <definedNames>
    <definedName name="NAMEMAP" localSheetId="0">#REF!</definedName>
    <definedName name="NAMEMAP">#REF!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" i="7" l="1"/>
  <c r="I1" i="7"/>
  <c r="J1" i="7"/>
  <c r="K1" i="7"/>
  <c r="L1" i="7"/>
  <c r="M1" i="7"/>
  <c r="N1" i="7"/>
  <c r="O1" i="7"/>
  <c r="P1" i="7"/>
  <c r="Q1" i="7"/>
  <c r="R1" i="7"/>
  <c r="S1" i="7"/>
  <c r="T1" i="7"/>
  <c r="U1" i="7"/>
  <c r="V1" i="7"/>
  <c r="W1" i="7"/>
  <c r="X1" i="7"/>
  <c r="Y1" i="7"/>
  <c r="Z1" i="7"/>
  <c r="AA1" i="7"/>
  <c r="AB1" i="7"/>
  <c r="AC1" i="7"/>
  <c r="AD1" i="7"/>
  <c r="AE1" i="7"/>
  <c r="AF1" i="7"/>
  <c r="AG1" i="7"/>
  <c r="AH1" i="7"/>
  <c r="AI1" i="7"/>
  <c r="AJ1" i="7"/>
  <c r="AK1" i="7"/>
  <c r="AL1" i="7"/>
  <c r="AM1" i="7"/>
  <c r="AN1" i="7"/>
  <c r="AO1" i="7"/>
  <c r="AP1" i="7"/>
  <c r="AQ1" i="7"/>
  <c r="AR1" i="7"/>
  <c r="AS1" i="7"/>
  <c r="D57" i="7"/>
  <c r="E57" i="7"/>
  <c r="D56" i="7"/>
  <c r="E56" i="7"/>
  <c r="D55" i="7"/>
  <c r="E55" i="7"/>
  <c r="D54" i="7"/>
  <c r="E54" i="7"/>
  <c r="D53" i="7"/>
  <c r="E53" i="7"/>
  <c r="D52" i="7"/>
  <c r="E52" i="7"/>
  <c r="D51" i="7"/>
  <c r="E51" i="7"/>
  <c r="D50" i="7"/>
  <c r="E50" i="7"/>
  <c r="D49" i="7"/>
  <c r="E49" i="7"/>
  <c r="D48" i="7"/>
  <c r="E48" i="7"/>
  <c r="D47" i="7"/>
  <c r="E47" i="7"/>
  <c r="D46" i="7"/>
  <c r="E46" i="7"/>
  <c r="D45" i="7"/>
  <c r="E45" i="7"/>
  <c r="D44" i="7"/>
  <c r="E44" i="7"/>
  <c r="D43" i="7"/>
  <c r="E43" i="7"/>
  <c r="D42" i="7"/>
  <c r="E42" i="7"/>
  <c r="D41" i="7"/>
  <c r="E41" i="7"/>
  <c r="D40" i="7"/>
  <c r="E40" i="7"/>
  <c r="D39" i="7"/>
  <c r="E39" i="7"/>
  <c r="D38" i="7"/>
  <c r="E38" i="7"/>
  <c r="D37" i="7"/>
  <c r="E37" i="7"/>
  <c r="D36" i="7"/>
  <c r="E36" i="7"/>
  <c r="D35" i="7"/>
  <c r="E35" i="7"/>
  <c r="D34" i="7"/>
  <c r="E34" i="7"/>
  <c r="D33" i="7"/>
  <c r="E33" i="7"/>
  <c r="D32" i="7"/>
  <c r="E32" i="7"/>
  <c r="D31" i="7"/>
  <c r="E31" i="7"/>
  <c r="D30" i="7"/>
  <c r="E30" i="7"/>
  <c r="D29" i="7"/>
  <c r="E29" i="7"/>
  <c r="D28" i="7"/>
  <c r="E28" i="7"/>
  <c r="D27" i="7"/>
  <c r="E27" i="7"/>
  <c r="D26" i="7"/>
  <c r="E26" i="7"/>
  <c r="D25" i="7"/>
  <c r="E25" i="7"/>
  <c r="D24" i="7"/>
  <c r="E24" i="7"/>
  <c r="D23" i="7"/>
  <c r="E23" i="7"/>
  <c r="D22" i="7"/>
  <c r="E22" i="7"/>
  <c r="D21" i="7"/>
  <c r="E21" i="7"/>
  <c r="D20" i="7"/>
  <c r="E20" i="7"/>
  <c r="D19" i="7"/>
  <c r="E19" i="7"/>
  <c r="D18" i="7"/>
  <c r="E18" i="7"/>
  <c r="D17" i="7"/>
  <c r="E17" i="7"/>
  <c r="D16" i="7"/>
  <c r="E16" i="7"/>
  <c r="D15" i="7"/>
  <c r="E15" i="7"/>
  <c r="D14" i="7"/>
  <c r="E14" i="7"/>
  <c r="D13" i="7"/>
  <c r="E13" i="7"/>
  <c r="D12" i="7"/>
  <c r="E12" i="7"/>
  <c r="D11" i="7"/>
  <c r="E11" i="7"/>
  <c r="D10" i="7"/>
  <c r="E10" i="7"/>
  <c r="D9" i="7"/>
  <c r="E9" i="7"/>
  <c r="D8" i="7"/>
  <c r="E8" i="7"/>
  <c r="D7" i="7"/>
  <c r="E7" i="7"/>
  <c r="D6" i="7"/>
  <c r="E6" i="7"/>
  <c r="D5" i="7"/>
  <c r="E5" i="7"/>
</calcChain>
</file>

<file path=xl/sharedStrings.xml><?xml version="1.0" encoding="utf-8"?>
<sst xmlns="http://schemas.openxmlformats.org/spreadsheetml/2006/main" count="113" uniqueCount="61">
  <si>
    <t>Start Date</t>
  </si>
  <si>
    <t>Rep_2</t>
  </si>
  <si>
    <t>Rep_3</t>
  </si>
  <si>
    <t>Rep_8</t>
  </si>
  <si>
    <t>Rep_9</t>
  </si>
  <si>
    <t>Rep_10</t>
  </si>
  <si>
    <t>Rep_14</t>
  </si>
  <si>
    <t>Rep_17</t>
  </si>
  <si>
    <t>Rep_20</t>
  </si>
  <si>
    <t>Rep_23</t>
  </si>
  <si>
    <t>Rep_24</t>
  </si>
  <si>
    <t>Rep_28</t>
  </si>
  <si>
    <t>Rep_33</t>
  </si>
  <si>
    <t>Rep_37</t>
  </si>
  <si>
    <t>Rep_41</t>
  </si>
  <si>
    <t>Rep_46</t>
  </si>
  <si>
    <t>Rep_47</t>
  </si>
  <si>
    <t>Rep_49</t>
  </si>
  <si>
    <t>Rep_1</t>
  </si>
  <si>
    <t>Rep_4</t>
  </si>
  <si>
    <t>Rep_5</t>
  </si>
  <si>
    <t>Rep_6</t>
  </si>
  <si>
    <t>Rep_7</t>
  </si>
  <si>
    <t>Rep_11</t>
  </si>
  <si>
    <t>Rep_12</t>
  </si>
  <si>
    <t>Rep_13</t>
  </si>
  <si>
    <t>Rep_15</t>
  </si>
  <si>
    <t>Rep_16</t>
  </si>
  <si>
    <t>Rep_18</t>
  </si>
  <si>
    <t>Rep_19</t>
  </si>
  <si>
    <t>Rep_21</t>
  </si>
  <si>
    <t>Rep_22</t>
  </si>
  <si>
    <t>Rep_25</t>
  </si>
  <si>
    <t>Rep_26</t>
  </si>
  <si>
    <t>Rep_27</t>
  </si>
  <si>
    <t>Rep_29</t>
  </si>
  <si>
    <t>Rep_30</t>
  </si>
  <si>
    <t>Rep_31</t>
  </si>
  <si>
    <t>Rep_32</t>
  </si>
  <si>
    <t>Rep_35</t>
  </si>
  <si>
    <t>Rep_36</t>
  </si>
  <si>
    <t>Rep_38</t>
  </si>
  <si>
    <t>Rep_40</t>
  </si>
  <si>
    <t>Rep_42</t>
  </si>
  <si>
    <t>Rep_43</t>
  </si>
  <si>
    <t>Rep_44</t>
  </si>
  <si>
    <t>Rep_45</t>
  </si>
  <si>
    <t>Rep_48</t>
  </si>
  <si>
    <t>Rep_50</t>
  </si>
  <si>
    <t>Rep_51</t>
  </si>
  <si>
    <t>Rep_52</t>
  </si>
  <si>
    <t>Rep_53</t>
  </si>
  <si>
    <t>Rep_54</t>
  </si>
  <si>
    <r>
      <t>New Sales Rep</t>
    </r>
    <r>
      <rPr>
        <b/>
        <vertAlign val="superscript"/>
        <sz val="10"/>
        <color theme="1"/>
        <rFont val="Calibri"/>
        <family val="2"/>
        <scheme val="minor"/>
      </rPr>
      <t>1</t>
    </r>
  </si>
  <si>
    <t>Bookings by Sales Rep, 2013 - 2016YTD</t>
  </si>
  <si>
    <t>Rounded Start Date</t>
  </si>
  <si>
    <t>Class</t>
  </si>
  <si>
    <t>Hunter</t>
  </si>
  <si>
    <t>Farmer</t>
  </si>
  <si>
    <t>Total Age (Months)</t>
  </si>
  <si>
    <t>Column 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</si>
</sst>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(&quot;$&quot;* #,##0_);_(&quot;$&quot;* \(#,##0\);_(&quot;$&quot;* &quot;-&quot;??_);_(@_)"/>
    <numFmt numFmtId="170" formatCode="&quot;$&quot;#,##0"/>
    <numFmt numFmtId="171" formatCode="[$-409]mmm\-yy;@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68">
    <xf numFmtId="0" fontId="0" fillId="0" borderId="0"/>
    <xf numFmtId="9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21">
    <xf numFmtId="0" fontId="0" fillId="0" borderId="0" xfId="0"/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2" fillId="0" borderId="1" xfId="0" applyFont="1" applyBorder="1" applyProtection="1">
      <protection locked="0"/>
    </xf>
    <xf numFmtId="0" fontId="3" fillId="0" borderId="1" xfId="0" applyFont="1" applyBorder="1" applyAlignment="1" applyProtection="1">
      <alignment horizontal="left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2" fillId="0" borderId="0" xfId="0" applyFont="1" applyBorder="1" applyProtection="1"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171" fontId="4" fillId="0" borderId="1" xfId="0" applyNumberFormat="1" applyFont="1" applyFill="1" applyBorder="1" applyAlignment="1" applyProtection="1">
      <alignment horizontal="center"/>
      <protection locked="0"/>
    </xf>
    <xf numFmtId="14" fontId="3" fillId="0" borderId="0" xfId="0" applyNumberFormat="1" applyFont="1" applyAlignment="1" applyProtection="1">
      <alignment horizontal="left"/>
      <protection locked="0"/>
    </xf>
    <xf numFmtId="170" fontId="3" fillId="0" borderId="0" xfId="2" applyNumberFormat="1" applyFont="1" applyProtection="1">
      <protection locked="0"/>
    </xf>
    <xf numFmtId="168" fontId="3" fillId="0" borderId="0" xfId="0" applyNumberFormat="1" applyFont="1" applyProtection="1">
      <protection locked="0"/>
    </xf>
    <xf numFmtId="170" fontId="3" fillId="0" borderId="0" xfId="0" applyNumberFormat="1" applyFont="1" applyProtection="1">
      <protection locked="0"/>
    </xf>
    <xf numFmtId="2" fontId="3" fillId="0" borderId="0" xfId="0" applyNumberFormat="1" applyFont="1" applyProtection="1">
      <protection locked="0"/>
    </xf>
    <xf numFmtId="1" fontId="3" fillId="0" borderId="0" xfId="0" applyNumberFormat="1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</cellXfs>
  <cellStyles count="68">
    <cellStyle name="Comma" xfId="4"/>
    <cellStyle name="Comma [0]" xfId="5"/>
    <cellStyle name="Currency" xfId="2"/>
    <cellStyle name="Currency [0]" xfId="3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Normal" xfId="0" builtinId="0"/>
    <cellStyle name="Normal 2" xfId="6"/>
    <cellStyle name="Normal 3" xfId="7"/>
    <cellStyle name="Percent" xfId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78"/>
  <sheetViews>
    <sheetView tabSelected="1" workbookViewId="0">
      <selection activeCell="F63" sqref="F63"/>
    </sheetView>
  </sheetViews>
  <sheetFormatPr baseColWidth="10" defaultColWidth="9.1640625" defaultRowHeight="14" x14ac:dyDescent="0"/>
  <cols>
    <col min="1" max="1" width="3.6640625" style="1" customWidth="1"/>
    <col min="2" max="2" width="16.83203125" style="1" customWidth="1"/>
    <col min="3" max="3" width="13" style="2" customWidth="1"/>
    <col min="4" max="6" width="15.5" style="2" customWidth="1"/>
    <col min="7" max="45" width="10.6640625" style="1" customWidth="1"/>
    <col min="46" max="46" width="11.5" style="1" bestFit="1" customWidth="1"/>
    <col min="47" max="16384" width="9.1640625" style="1"/>
  </cols>
  <sheetData>
    <row r="1" spans="1:46" ht="15">
      <c r="B1" s="3" t="s">
        <v>54</v>
      </c>
      <c r="C1" s="4"/>
      <c r="D1" s="4"/>
      <c r="E1" s="4"/>
      <c r="F1" s="4" t="s">
        <v>60</v>
      </c>
      <c r="G1" s="5">
        <v>1</v>
      </c>
      <c r="H1" s="5">
        <f>G1+1</f>
        <v>2</v>
      </c>
      <c r="I1" s="5">
        <f t="shared" ref="I1:AS1" si="0">H1+1</f>
        <v>3</v>
      </c>
      <c r="J1" s="5">
        <f t="shared" si="0"/>
        <v>4</v>
      </c>
      <c r="K1" s="5">
        <f t="shared" si="0"/>
        <v>5</v>
      </c>
      <c r="L1" s="5">
        <f t="shared" si="0"/>
        <v>6</v>
      </c>
      <c r="M1" s="5">
        <f t="shared" si="0"/>
        <v>7</v>
      </c>
      <c r="N1" s="5">
        <f t="shared" si="0"/>
        <v>8</v>
      </c>
      <c r="O1" s="5">
        <f t="shared" si="0"/>
        <v>9</v>
      </c>
      <c r="P1" s="5">
        <f t="shared" si="0"/>
        <v>10</v>
      </c>
      <c r="Q1" s="5">
        <f t="shared" si="0"/>
        <v>11</v>
      </c>
      <c r="R1" s="5">
        <f t="shared" si="0"/>
        <v>12</v>
      </c>
      <c r="S1" s="5">
        <f t="shared" si="0"/>
        <v>13</v>
      </c>
      <c r="T1" s="5">
        <f t="shared" si="0"/>
        <v>14</v>
      </c>
      <c r="U1" s="5">
        <f t="shared" si="0"/>
        <v>15</v>
      </c>
      <c r="V1" s="5">
        <f t="shared" si="0"/>
        <v>16</v>
      </c>
      <c r="W1" s="5">
        <f t="shared" si="0"/>
        <v>17</v>
      </c>
      <c r="X1" s="5">
        <f t="shared" si="0"/>
        <v>18</v>
      </c>
      <c r="Y1" s="5">
        <f t="shared" si="0"/>
        <v>19</v>
      </c>
      <c r="Z1" s="5">
        <f t="shared" si="0"/>
        <v>20</v>
      </c>
      <c r="AA1" s="5">
        <f t="shared" si="0"/>
        <v>21</v>
      </c>
      <c r="AB1" s="5">
        <f t="shared" si="0"/>
        <v>22</v>
      </c>
      <c r="AC1" s="5">
        <f t="shared" si="0"/>
        <v>23</v>
      </c>
      <c r="AD1" s="5">
        <f t="shared" si="0"/>
        <v>24</v>
      </c>
      <c r="AE1" s="5">
        <f t="shared" si="0"/>
        <v>25</v>
      </c>
      <c r="AF1" s="5">
        <f t="shared" si="0"/>
        <v>26</v>
      </c>
      <c r="AG1" s="5">
        <f t="shared" si="0"/>
        <v>27</v>
      </c>
      <c r="AH1" s="5">
        <f t="shared" si="0"/>
        <v>28</v>
      </c>
      <c r="AI1" s="5">
        <f t="shared" si="0"/>
        <v>29</v>
      </c>
      <c r="AJ1" s="5">
        <f t="shared" si="0"/>
        <v>30</v>
      </c>
      <c r="AK1" s="5">
        <f t="shared" si="0"/>
        <v>31</v>
      </c>
      <c r="AL1" s="5">
        <f t="shared" si="0"/>
        <v>32</v>
      </c>
      <c r="AM1" s="5">
        <f t="shared" si="0"/>
        <v>33</v>
      </c>
      <c r="AN1" s="5">
        <f t="shared" si="0"/>
        <v>34</v>
      </c>
      <c r="AO1" s="5">
        <f t="shared" si="0"/>
        <v>35</v>
      </c>
      <c r="AP1" s="5">
        <f t="shared" si="0"/>
        <v>36</v>
      </c>
      <c r="AQ1" s="5">
        <f t="shared" si="0"/>
        <v>37</v>
      </c>
      <c r="AR1" s="5">
        <f t="shared" si="0"/>
        <v>38</v>
      </c>
      <c r="AS1" s="5">
        <f t="shared" si="0"/>
        <v>39</v>
      </c>
    </row>
    <row r="2" spans="1:46" ht="5" customHeight="1">
      <c r="B2" s="6"/>
      <c r="C2" s="7"/>
      <c r="D2" s="7"/>
      <c r="E2" s="7"/>
      <c r="F2" s="7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9"/>
      <c r="AR2" s="9"/>
      <c r="AS2" s="9"/>
    </row>
    <row r="3" spans="1:46" ht="5" customHeight="1"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</row>
    <row r="4" spans="1:46" ht="12.75" customHeight="1">
      <c r="A4" s="11"/>
      <c r="B4" s="11" t="s">
        <v>53</v>
      </c>
      <c r="C4" s="12" t="s">
        <v>0</v>
      </c>
      <c r="D4" s="12" t="s">
        <v>55</v>
      </c>
      <c r="E4" s="10" t="s">
        <v>59</v>
      </c>
      <c r="F4" s="12" t="s">
        <v>56</v>
      </c>
      <c r="G4" s="13">
        <v>41305</v>
      </c>
      <c r="H4" s="13">
        <v>41333</v>
      </c>
      <c r="I4" s="13">
        <v>41364</v>
      </c>
      <c r="J4" s="13">
        <v>41394</v>
      </c>
      <c r="K4" s="13">
        <v>41425</v>
      </c>
      <c r="L4" s="13">
        <v>41455</v>
      </c>
      <c r="M4" s="13">
        <v>41486</v>
      </c>
      <c r="N4" s="13">
        <v>41517</v>
      </c>
      <c r="O4" s="13">
        <v>41547</v>
      </c>
      <c r="P4" s="13">
        <v>41578</v>
      </c>
      <c r="Q4" s="13">
        <v>41608</v>
      </c>
      <c r="R4" s="13">
        <v>41639</v>
      </c>
      <c r="S4" s="13">
        <v>41670</v>
      </c>
      <c r="T4" s="13">
        <v>41698</v>
      </c>
      <c r="U4" s="13">
        <v>41729</v>
      </c>
      <c r="V4" s="13">
        <v>41759</v>
      </c>
      <c r="W4" s="13">
        <v>41790</v>
      </c>
      <c r="X4" s="13">
        <v>41820</v>
      </c>
      <c r="Y4" s="13">
        <v>41851</v>
      </c>
      <c r="Z4" s="13">
        <v>41882</v>
      </c>
      <c r="AA4" s="13">
        <v>41912</v>
      </c>
      <c r="AB4" s="13">
        <v>41943</v>
      </c>
      <c r="AC4" s="13">
        <v>41973</v>
      </c>
      <c r="AD4" s="13">
        <v>42004</v>
      </c>
      <c r="AE4" s="13">
        <v>42035</v>
      </c>
      <c r="AF4" s="13">
        <v>42063</v>
      </c>
      <c r="AG4" s="13">
        <v>42094</v>
      </c>
      <c r="AH4" s="13">
        <v>42124</v>
      </c>
      <c r="AI4" s="13">
        <v>42155</v>
      </c>
      <c r="AJ4" s="13">
        <v>42185</v>
      </c>
      <c r="AK4" s="13">
        <v>42216</v>
      </c>
      <c r="AL4" s="13">
        <v>42247</v>
      </c>
      <c r="AM4" s="13">
        <v>42277</v>
      </c>
      <c r="AN4" s="13">
        <v>42308</v>
      </c>
      <c r="AO4" s="13">
        <v>42338</v>
      </c>
      <c r="AP4" s="13">
        <v>42369</v>
      </c>
      <c r="AQ4" s="13">
        <v>42400</v>
      </c>
      <c r="AR4" s="13">
        <v>42429</v>
      </c>
      <c r="AS4" s="13">
        <v>42460</v>
      </c>
    </row>
    <row r="5" spans="1:46" ht="12.75" customHeight="1">
      <c r="B5" s="1" t="s">
        <v>18</v>
      </c>
      <c r="C5" s="14">
        <v>40119</v>
      </c>
      <c r="D5" s="14">
        <f t="shared" ref="D5:D15" si="1">IF(C5=EOMONTH(C5,-1)+1,EOMONTH(C5,-1)+1,EOMONTH(C5,0)+1)</f>
        <v>40148</v>
      </c>
      <c r="E5" s="19">
        <f>(AS$4-D5)/365*12</f>
        <v>76.010958904109586</v>
      </c>
      <c r="F5" s="14" t="s">
        <v>57</v>
      </c>
      <c r="G5" s="15">
        <v>72540</v>
      </c>
      <c r="H5" s="15">
        <v>25694.9</v>
      </c>
      <c r="I5" s="15">
        <v>3870.01</v>
      </c>
      <c r="J5" s="15">
        <v>0</v>
      </c>
      <c r="K5" s="15">
        <v>8019</v>
      </c>
      <c r="L5" s="15">
        <v>19548</v>
      </c>
      <c r="M5" s="15">
        <v>9623.9599999999991</v>
      </c>
      <c r="N5" s="15">
        <v>9000.0300000000007</v>
      </c>
      <c r="O5" s="15">
        <v>136032</v>
      </c>
      <c r="P5" s="15">
        <v>14850</v>
      </c>
      <c r="Q5" s="15">
        <v>4799.96</v>
      </c>
      <c r="R5" s="15">
        <v>0</v>
      </c>
      <c r="S5" s="15">
        <v>2713.92</v>
      </c>
      <c r="T5" s="15">
        <v>4836.0600000000004</v>
      </c>
      <c r="U5" s="15">
        <v>0</v>
      </c>
      <c r="V5" s="15">
        <v>0</v>
      </c>
      <c r="W5" s="15">
        <v>0</v>
      </c>
      <c r="X5" s="15">
        <v>0</v>
      </c>
      <c r="Y5" s="15">
        <v>0</v>
      </c>
      <c r="Z5" s="15">
        <v>0</v>
      </c>
      <c r="AA5" s="15">
        <v>0</v>
      </c>
      <c r="AB5" s="15">
        <v>0</v>
      </c>
      <c r="AC5" s="15">
        <v>0</v>
      </c>
      <c r="AD5" s="15">
        <v>0</v>
      </c>
      <c r="AE5" s="15">
        <v>0</v>
      </c>
      <c r="AF5" s="15">
        <v>0</v>
      </c>
      <c r="AG5" s="15">
        <v>0</v>
      </c>
      <c r="AH5" s="15">
        <v>0</v>
      </c>
      <c r="AI5" s="15">
        <v>0</v>
      </c>
      <c r="AJ5" s="15">
        <v>0</v>
      </c>
      <c r="AK5" s="15">
        <v>0</v>
      </c>
      <c r="AL5" s="15">
        <v>0</v>
      </c>
      <c r="AM5" s="15">
        <v>0</v>
      </c>
      <c r="AN5" s="15">
        <v>0</v>
      </c>
      <c r="AO5" s="15">
        <v>0</v>
      </c>
      <c r="AP5" s="15">
        <v>0</v>
      </c>
      <c r="AQ5" s="15">
        <v>0</v>
      </c>
      <c r="AR5" s="15">
        <v>0</v>
      </c>
      <c r="AS5" s="15">
        <v>0</v>
      </c>
      <c r="AT5" s="16"/>
    </row>
    <row r="6" spans="1:46">
      <c r="B6" s="1" t="s">
        <v>19</v>
      </c>
      <c r="C6" s="14">
        <v>40911</v>
      </c>
      <c r="D6" s="14">
        <f t="shared" si="1"/>
        <v>40940</v>
      </c>
      <c r="E6" s="19">
        <f t="shared" ref="E6:E40" si="2">(AS$4-D6)/365*12</f>
        <v>49.972602739726028</v>
      </c>
      <c r="F6" s="14" t="s">
        <v>57</v>
      </c>
      <c r="G6" s="15">
        <v>7584</v>
      </c>
      <c r="H6" s="15">
        <v>1328.52</v>
      </c>
      <c r="I6" s="15">
        <v>14231.97</v>
      </c>
      <c r="J6" s="15">
        <v>63521.96</v>
      </c>
      <c r="K6" s="15">
        <v>8586.26</v>
      </c>
      <c r="L6" s="15">
        <v>58439.99</v>
      </c>
      <c r="M6" s="15">
        <v>6852.09</v>
      </c>
      <c r="N6" s="15">
        <v>21342.04</v>
      </c>
      <c r="O6" s="15">
        <v>8735.9699999999993</v>
      </c>
      <c r="P6" s="15">
        <v>9720.0400000000009</v>
      </c>
      <c r="Q6" s="15">
        <v>9959.98</v>
      </c>
      <c r="R6" s="15">
        <v>38913</v>
      </c>
      <c r="S6" s="15">
        <v>22277.999999999993</v>
      </c>
      <c r="T6" s="15">
        <v>0</v>
      </c>
      <c r="U6" s="15">
        <v>38562.03</v>
      </c>
      <c r="V6" s="15">
        <v>0</v>
      </c>
      <c r="W6" s="15">
        <v>0</v>
      </c>
      <c r="X6" s="15">
        <v>80264.94</v>
      </c>
      <c r="Y6" s="15">
        <v>3119.9700000000003</v>
      </c>
      <c r="Z6" s="15">
        <v>0</v>
      </c>
      <c r="AA6" s="15">
        <v>5400</v>
      </c>
      <c r="AB6" s="15">
        <v>0</v>
      </c>
      <c r="AC6" s="15">
        <v>0</v>
      </c>
      <c r="AD6" s="15">
        <v>0</v>
      </c>
      <c r="AE6" s="15">
        <v>0</v>
      </c>
      <c r="AF6" s="15">
        <v>0</v>
      </c>
      <c r="AG6" s="15">
        <v>0</v>
      </c>
      <c r="AH6" s="15">
        <v>0</v>
      </c>
      <c r="AI6" s="15">
        <v>0</v>
      </c>
      <c r="AJ6" s="15">
        <v>0</v>
      </c>
      <c r="AK6" s="15">
        <v>0</v>
      </c>
      <c r="AL6" s="15">
        <v>0</v>
      </c>
      <c r="AM6" s="15">
        <v>0</v>
      </c>
      <c r="AN6" s="15">
        <v>0</v>
      </c>
      <c r="AO6" s="15">
        <v>0</v>
      </c>
      <c r="AP6" s="15">
        <v>0</v>
      </c>
      <c r="AQ6" s="15">
        <v>0</v>
      </c>
      <c r="AR6" s="15">
        <v>0</v>
      </c>
      <c r="AS6" s="15">
        <v>0</v>
      </c>
      <c r="AT6" s="16"/>
    </row>
    <row r="7" spans="1:46">
      <c r="B7" s="1" t="s">
        <v>20</v>
      </c>
      <c r="C7" s="14">
        <v>42064</v>
      </c>
      <c r="D7" s="14">
        <f t="shared" si="1"/>
        <v>42064</v>
      </c>
      <c r="E7" s="19">
        <f t="shared" si="2"/>
        <v>13.019178082191781</v>
      </c>
      <c r="F7" s="14" t="s">
        <v>57</v>
      </c>
      <c r="G7" s="15">
        <v>0</v>
      </c>
      <c r="H7" s="15">
        <v>0</v>
      </c>
      <c r="I7" s="15">
        <v>0</v>
      </c>
      <c r="J7" s="15">
        <v>0</v>
      </c>
      <c r="K7" s="15">
        <v>0</v>
      </c>
      <c r="L7" s="15">
        <v>0</v>
      </c>
      <c r="M7" s="15">
        <v>0</v>
      </c>
      <c r="N7" s="15">
        <v>0</v>
      </c>
      <c r="O7" s="15">
        <v>0</v>
      </c>
      <c r="P7" s="15">
        <v>0</v>
      </c>
      <c r="Q7" s="15">
        <v>0</v>
      </c>
      <c r="R7" s="15">
        <v>0</v>
      </c>
      <c r="S7" s="15">
        <v>0</v>
      </c>
      <c r="T7" s="15">
        <v>0</v>
      </c>
      <c r="U7" s="15">
        <v>0</v>
      </c>
      <c r="V7" s="15">
        <v>0</v>
      </c>
      <c r="W7" s="15">
        <v>0</v>
      </c>
      <c r="X7" s="15">
        <v>0</v>
      </c>
      <c r="Y7" s="15">
        <v>0</v>
      </c>
      <c r="Z7" s="15">
        <v>0</v>
      </c>
      <c r="AA7" s="15">
        <v>0</v>
      </c>
      <c r="AB7" s="15">
        <v>0</v>
      </c>
      <c r="AC7" s="15">
        <v>0</v>
      </c>
      <c r="AD7" s="15">
        <v>0</v>
      </c>
      <c r="AE7" s="15">
        <v>0</v>
      </c>
      <c r="AF7" s="15">
        <v>0</v>
      </c>
      <c r="AG7" s="15">
        <v>6599.6699999999983</v>
      </c>
      <c r="AH7" s="15">
        <v>14513.739999999998</v>
      </c>
      <c r="AI7" s="15">
        <v>29339.830000000009</v>
      </c>
      <c r="AJ7" s="15">
        <v>29610.14</v>
      </c>
      <c r="AK7" s="15">
        <v>21119.990000000005</v>
      </c>
      <c r="AL7" s="15">
        <v>15693.240000000009</v>
      </c>
      <c r="AM7" s="15">
        <v>29526.21000000001</v>
      </c>
      <c r="AN7" s="15">
        <v>22257.470000000012</v>
      </c>
      <c r="AO7" s="15">
        <v>31680.05000000001</v>
      </c>
      <c r="AP7" s="15">
        <v>36300.039999999972</v>
      </c>
      <c r="AQ7" s="15">
        <v>22242.270000000008</v>
      </c>
      <c r="AR7" s="15">
        <v>12048.270000000006</v>
      </c>
      <c r="AS7" s="15">
        <v>37374.080000000002</v>
      </c>
      <c r="AT7" s="16"/>
    </row>
    <row r="8" spans="1:46">
      <c r="B8" s="1" t="s">
        <v>21</v>
      </c>
      <c r="C8" s="14">
        <v>41791</v>
      </c>
      <c r="D8" s="14">
        <f t="shared" si="1"/>
        <v>41791</v>
      </c>
      <c r="E8" s="19">
        <f t="shared" si="2"/>
        <v>21.994520547945204</v>
      </c>
      <c r="F8" s="14" t="s">
        <v>57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5">
        <v>0</v>
      </c>
      <c r="O8" s="15">
        <v>0</v>
      </c>
      <c r="P8" s="15">
        <v>0</v>
      </c>
      <c r="Q8" s="15">
        <v>0</v>
      </c>
      <c r="R8" s="15">
        <v>0</v>
      </c>
      <c r="S8" s="15">
        <v>0</v>
      </c>
      <c r="T8" s="15">
        <v>0</v>
      </c>
      <c r="U8" s="15">
        <v>0</v>
      </c>
      <c r="V8" s="15">
        <v>0</v>
      </c>
      <c r="W8" s="15">
        <v>2112</v>
      </c>
      <c r="X8" s="15">
        <v>18951.709999999995</v>
      </c>
      <c r="Y8" s="15">
        <v>17381.960000000003</v>
      </c>
      <c r="Z8" s="15">
        <v>18159.04</v>
      </c>
      <c r="AA8" s="15">
        <v>15314.809999999996</v>
      </c>
      <c r="AB8" s="15">
        <v>17057.950000000004</v>
      </c>
      <c r="AC8" s="15">
        <v>15839.759999999995</v>
      </c>
      <c r="AD8" s="15">
        <v>15509.859999999997</v>
      </c>
      <c r="AE8" s="15">
        <v>15077.919999999998</v>
      </c>
      <c r="AF8" s="15">
        <v>13907.840000000017</v>
      </c>
      <c r="AG8" s="15">
        <v>14639.939999999997</v>
      </c>
      <c r="AH8" s="15">
        <v>24032.580000000009</v>
      </c>
      <c r="AI8" s="15">
        <v>12341.919999999998</v>
      </c>
      <c r="AJ8" s="15">
        <v>14772.150000000005</v>
      </c>
      <c r="AK8" s="15">
        <v>10758</v>
      </c>
      <c r="AL8" s="15">
        <v>26361.250000000007</v>
      </c>
      <c r="AM8" s="15">
        <v>25818.440000000013</v>
      </c>
      <c r="AN8" s="15">
        <v>21300.660000000014</v>
      </c>
      <c r="AO8" s="15">
        <v>23076.290000000012</v>
      </c>
      <c r="AP8" s="15">
        <v>33115.070000000029</v>
      </c>
      <c r="AQ8" s="15">
        <v>22332.270000000008</v>
      </c>
      <c r="AR8" s="15">
        <v>34644.400000000009</v>
      </c>
      <c r="AS8" s="15">
        <v>18978.390000000007</v>
      </c>
      <c r="AT8" s="16"/>
    </row>
    <row r="9" spans="1:46">
      <c r="B9" s="1" t="s">
        <v>22</v>
      </c>
      <c r="C9" s="14">
        <v>42370</v>
      </c>
      <c r="D9" s="14">
        <f t="shared" si="1"/>
        <v>42370</v>
      </c>
      <c r="E9" s="19">
        <f t="shared" si="2"/>
        <v>2.9589041095890409</v>
      </c>
      <c r="F9" s="14" t="s">
        <v>57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5">
        <v>0</v>
      </c>
      <c r="P9" s="15">
        <v>0</v>
      </c>
      <c r="Q9" s="15">
        <v>0</v>
      </c>
      <c r="R9" s="15">
        <v>0</v>
      </c>
      <c r="S9" s="15">
        <v>0</v>
      </c>
      <c r="T9" s="15">
        <v>0</v>
      </c>
      <c r="U9" s="15">
        <v>0</v>
      </c>
      <c r="V9" s="15">
        <v>0</v>
      </c>
      <c r="W9" s="15">
        <v>0</v>
      </c>
      <c r="X9" s="15">
        <v>0</v>
      </c>
      <c r="Y9" s="15">
        <v>0</v>
      </c>
      <c r="Z9" s="15">
        <v>0</v>
      </c>
      <c r="AA9" s="15">
        <v>0</v>
      </c>
      <c r="AB9" s="15">
        <v>0</v>
      </c>
      <c r="AC9" s="15">
        <v>0</v>
      </c>
      <c r="AD9" s="15">
        <v>0</v>
      </c>
      <c r="AE9" s="15">
        <v>0</v>
      </c>
      <c r="AF9" s="15">
        <v>0</v>
      </c>
      <c r="AG9" s="15">
        <v>0</v>
      </c>
      <c r="AH9" s="15">
        <v>0</v>
      </c>
      <c r="AI9" s="15">
        <v>0</v>
      </c>
      <c r="AJ9" s="15">
        <v>0</v>
      </c>
      <c r="AK9" s="15">
        <v>0</v>
      </c>
      <c r="AL9" s="15">
        <v>0</v>
      </c>
      <c r="AM9" s="15">
        <v>0</v>
      </c>
      <c r="AN9" s="15">
        <v>0</v>
      </c>
      <c r="AO9" s="15">
        <v>0</v>
      </c>
      <c r="AP9" s="15">
        <v>0</v>
      </c>
      <c r="AQ9" s="15">
        <v>6924.22</v>
      </c>
      <c r="AR9" s="15">
        <v>25500.310000000012</v>
      </c>
      <c r="AS9" s="15">
        <v>27774.400000000012</v>
      </c>
      <c r="AT9" s="16"/>
    </row>
    <row r="10" spans="1:46">
      <c r="B10" s="1" t="s">
        <v>23</v>
      </c>
      <c r="C10" s="14">
        <v>40847</v>
      </c>
      <c r="D10" s="14">
        <f t="shared" si="1"/>
        <v>40848</v>
      </c>
      <c r="E10" s="19">
        <f t="shared" si="2"/>
        <v>52.9972602739726</v>
      </c>
      <c r="F10" s="14" t="s">
        <v>57</v>
      </c>
      <c r="G10" s="15">
        <v>8532</v>
      </c>
      <c r="H10" s="15">
        <v>40281.9</v>
      </c>
      <c r="I10" s="15">
        <v>30024.21</v>
      </c>
      <c r="J10" s="15">
        <v>21855.24</v>
      </c>
      <c r="K10" s="15">
        <v>6561.72</v>
      </c>
      <c r="L10" s="15">
        <v>53159.619999999995</v>
      </c>
      <c r="M10" s="15">
        <v>0</v>
      </c>
      <c r="N10" s="15">
        <v>5229.03</v>
      </c>
      <c r="O10" s="15">
        <v>0</v>
      </c>
      <c r="P10" s="15">
        <v>0</v>
      </c>
      <c r="Q10" s="15">
        <v>0</v>
      </c>
      <c r="R10" s="15">
        <v>0</v>
      </c>
      <c r="S10" s="15">
        <v>0</v>
      </c>
      <c r="T10" s="15">
        <v>0</v>
      </c>
      <c r="U10" s="15">
        <v>0</v>
      </c>
      <c r="V10" s="15">
        <v>0</v>
      </c>
      <c r="W10" s="15">
        <v>0</v>
      </c>
      <c r="X10" s="15">
        <v>0</v>
      </c>
      <c r="Y10" s="15">
        <v>0</v>
      </c>
      <c r="Z10" s="15">
        <v>0</v>
      </c>
      <c r="AA10" s="15">
        <v>0</v>
      </c>
      <c r="AB10" s="15">
        <v>0</v>
      </c>
      <c r="AC10" s="15">
        <v>0</v>
      </c>
      <c r="AD10" s="15">
        <v>0</v>
      </c>
      <c r="AE10" s="15">
        <v>0</v>
      </c>
      <c r="AF10" s="15">
        <v>0</v>
      </c>
      <c r="AG10" s="15">
        <v>0</v>
      </c>
      <c r="AH10" s="15">
        <v>0</v>
      </c>
      <c r="AI10" s="15">
        <v>0</v>
      </c>
      <c r="AJ10" s="15">
        <v>0</v>
      </c>
      <c r="AK10" s="15">
        <v>0</v>
      </c>
      <c r="AL10" s="15">
        <v>0</v>
      </c>
      <c r="AM10" s="15">
        <v>0</v>
      </c>
      <c r="AN10" s="15">
        <v>0</v>
      </c>
      <c r="AO10" s="15">
        <v>0</v>
      </c>
      <c r="AP10" s="15">
        <v>0</v>
      </c>
      <c r="AQ10" s="15">
        <v>0</v>
      </c>
      <c r="AR10" s="15">
        <v>0</v>
      </c>
      <c r="AS10" s="15">
        <v>0</v>
      </c>
      <c r="AT10" s="16"/>
    </row>
    <row r="11" spans="1:46">
      <c r="B11" s="1" t="s">
        <v>24</v>
      </c>
      <c r="C11" s="14">
        <v>41974</v>
      </c>
      <c r="D11" s="14">
        <f t="shared" si="1"/>
        <v>41974</v>
      </c>
      <c r="E11" s="19">
        <f t="shared" si="2"/>
        <v>15.978082191780823</v>
      </c>
      <c r="F11" s="14" t="s">
        <v>57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15">
        <v>0</v>
      </c>
      <c r="S11" s="15">
        <v>0</v>
      </c>
      <c r="T11" s="15">
        <v>0</v>
      </c>
      <c r="U11" s="15">
        <v>0</v>
      </c>
      <c r="V11" s="15">
        <v>0</v>
      </c>
      <c r="W11" s="15">
        <v>0</v>
      </c>
      <c r="X11" s="15">
        <v>0</v>
      </c>
      <c r="Y11" s="15">
        <v>0</v>
      </c>
      <c r="Z11" s="15">
        <v>0</v>
      </c>
      <c r="AA11" s="15">
        <v>0</v>
      </c>
      <c r="AB11" s="15">
        <v>0</v>
      </c>
      <c r="AC11" s="15">
        <v>0</v>
      </c>
      <c r="AD11" s="15">
        <v>13272</v>
      </c>
      <c r="AE11" s="15">
        <v>29040.03</v>
      </c>
      <c r="AF11" s="15">
        <v>25860</v>
      </c>
      <c r="AG11" s="15">
        <v>36228.03</v>
      </c>
      <c r="AH11" s="15">
        <v>5111.97</v>
      </c>
      <c r="AI11" s="15">
        <v>20292.039999999997</v>
      </c>
      <c r="AJ11" s="15">
        <v>744.06</v>
      </c>
      <c r="AK11" s="15">
        <v>15084.02</v>
      </c>
      <c r="AL11" s="15">
        <v>54863.87</v>
      </c>
      <c r="AM11" s="15">
        <v>16703.899999999998</v>
      </c>
      <c r="AN11" s="15">
        <v>95345.920000000013</v>
      </c>
      <c r="AO11" s="15">
        <v>3672.03</v>
      </c>
      <c r="AP11" s="15">
        <v>51106.020000000004</v>
      </c>
      <c r="AQ11" s="15">
        <v>0</v>
      </c>
      <c r="AR11" s="15">
        <v>2172.04</v>
      </c>
      <c r="AS11" s="15">
        <v>36961.020000000004</v>
      </c>
      <c r="AT11" s="16"/>
    </row>
    <row r="12" spans="1:46">
      <c r="B12" s="1" t="s">
        <v>25</v>
      </c>
      <c r="C12" s="14">
        <v>41913</v>
      </c>
      <c r="D12" s="14">
        <f t="shared" si="1"/>
        <v>41913</v>
      </c>
      <c r="E12" s="19">
        <f t="shared" si="2"/>
        <v>17.983561643835614</v>
      </c>
      <c r="F12" s="14" t="s">
        <v>57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  <c r="R12" s="15">
        <v>0</v>
      </c>
      <c r="S12" s="15">
        <v>0</v>
      </c>
      <c r="T12" s="15">
        <v>0</v>
      </c>
      <c r="U12" s="15">
        <v>0</v>
      </c>
      <c r="V12" s="15">
        <v>0</v>
      </c>
      <c r="W12" s="15">
        <v>0</v>
      </c>
      <c r="X12" s="15">
        <v>0</v>
      </c>
      <c r="Y12" s="15">
        <v>0</v>
      </c>
      <c r="Z12" s="15">
        <v>0</v>
      </c>
      <c r="AA12" s="15">
        <v>0</v>
      </c>
      <c r="AB12" s="15">
        <v>0</v>
      </c>
      <c r="AC12" s="15">
        <v>0</v>
      </c>
      <c r="AD12" s="15">
        <v>8871.3700000000008</v>
      </c>
      <c r="AE12" s="15">
        <v>10127.98</v>
      </c>
      <c r="AF12" s="15">
        <v>0</v>
      </c>
      <c r="AG12" s="15">
        <v>0</v>
      </c>
      <c r="AH12" s="15">
        <v>154668</v>
      </c>
      <c r="AI12" s="15">
        <v>54114</v>
      </c>
      <c r="AJ12" s="15">
        <v>0</v>
      </c>
      <c r="AK12" s="15">
        <v>2951.97</v>
      </c>
      <c r="AL12" s="15">
        <v>5309.98</v>
      </c>
      <c r="AM12" s="15">
        <v>22800</v>
      </c>
      <c r="AN12" s="15">
        <v>0</v>
      </c>
      <c r="AO12" s="15">
        <v>0</v>
      </c>
      <c r="AP12" s="15">
        <v>3679.26</v>
      </c>
      <c r="AQ12" s="15">
        <v>0</v>
      </c>
      <c r="AR12" s="15">
        <v>0</v>
      </c>
      <c r="AS12" s="15">
        <v>0</v>
      </c>
      <c r="AT12" s="16"/>
    </row>
    <row r="13" spans="1:46">
      <c r="B13" s="1" t="s">
        <v>26</v>
      </c>
      <c r="C13" s="14">
        <v>40238</v>
      </c>
      <c r="D13" s="14">
        <f t="shared" si="1"/>
        <v>40238</v>
      </c>
      <c r="E13" s="19">
        <f t="shared" si="2"/>
        <v>73.052054794520544</v>
      </c>
      <c r="F13" s="14" t="s">
        <v>57</v>
      </c>
      <c r="G13" s="15">
        <v>45265.2</v>
      </c>
      <c r="H13" s="15">
        <v>1188</v>
      </c>
      <c r="I13" s="15">
        <v>0</v>
      </c>
      <c r="J13" s="15">
        <v>30873</v>
      </c>
      <c r="K13" s="15">
        <v>5077.2200000000012</v>
      </c>
      <c r="L13" s="15">
        <v>19380</v>
      </c>
      <c r="M13" s="15">
        <v>29232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15">
        <v>0</v>
      </c>
      <c r="T13" s="15">
        <v>0</v>
      </c>
      <c r="U13" s="15">
        <v>0</v>
      </c>
      <c r="V13" s="15">
        <v>0</v>
      </c>
      <c r="W13" s="15">
        <v>0</v>
      </c>
      <c r="X13" s="15">
        <v>0</v>
      </c>
      <c r="Y13" s="15">
        <v>0</v>
      </c>
      <c r="Z13" s="15">
        <v>0</v>
      </c>
      <c r="AA13" s="15">
        <v>0</v>
      </c>
      <c r="AB13" s="15">
        <v>0</v>
      </c>
      <c r="AC13" s="15">
        <v>0</v>
      </c>
      <c r="AD13" s="15">
        <v>0</v>
      </c>
      <c r="AE13" s="15">
        <v>0</v>
      </c>
      <c r="AF13" s="15">
        <v>0</v>
      </c>
      <c r="AG13" s="15">
        <v>0</v>
      </c>
      <c r="AH13" s="15">
        <v>0</v>
      </c>
      <c r="AI13" s="15">
        <v>0</v>
      </c>
      <c r="AJ13" s="15">
        <v>0</v>
      </c>
      <c r="AK13" s="15">
        <v>0</v>
      </c>
      <c r="AL13" s="15">
        <v>0</v>
      </c>
      <c r="AM13" s="15">
        <v>0</v>
      </c>
      <c r="AN13" s="15">
        <v>0</v>
      </c>
      <c r="AO13" s="15">
        <v>0</v>
      </c>
      <c r="AP13" s="15">
        <v>0</v>
      </c>
      <c r="AQ13" s="15">
        <v>0</v>
      </c>
      <c r="AR13" s="15">
        <v>0</v>
      </c>
      <c r="AS13" s="15">
        <v>0</v>
      </c>
      <c r="AT13" s="16"/>
    </row>
    <row r="14" spans="1:46">
      <c r="B14" s="1" t="s">
        <v>27</v>
      </c>
      <c r="C14" s="14">
        <v>41821</v>
      </c>
      <c r="D14" s="14">
        <f t="shared" si="1"/>
        <v>41821</v>
      </c>
      <c r="E14" s="19">
        <f t="shared" si="2"/>
        <v>21.008219178082193</v>
      </c>
      <c r="F14" s="14" t="s">
        <v>57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15">
        <v>0</v>
      </c>
      <c r="Q14" s="15">
        <v>0</v>
      </c>
      <c r="R14" s="15">
        <v>0</v>
      </c>
      <c r="S14" s="15">
        <v>0</v>
      </c>
      <c r="T14" s="15">
        <v>0</v>
      </c>
      <c r="U14" s="15">
        <v>0</v>
      </c>
      <c r="V14" s="15">
        <v>0</v>
      </c>
      <c r="W14" s="15">
        <v>0</v>
      </c>
      <c r="X14" s="15">
        <v>0</v>
      </c>
      <c r="Y14" s="15">
        <v>10008</v>
      </c>
      <c r="Z14" s="15">
        <v>0</v>
      </c>
      <c r="AA14" s="15">
        <v>33723.51</v>
      </c>
      <c r="AB14" s="15">
        <v>158896.23000000001</v>
      </c>
      <c r="AC14" s="15">
        <v>17699.960000000003</v>
      </c>
      <c r="AD14" s="15">
        <v>0</v>
      </c>
      <c r="AE14" s="15">
        <v>28416</v>
      </c>
      <c r="AF14" s="15">
        <v>3600</v>
      </c>
      <c r="AG14" s="15">
        <v>18683.96</v>
      </c>
      <c r="AH14" s="15">
        <v>18420.260000000002</v>
      </c>
      <c r="AI14" s="15">
        <v>0</v>
      </c>
      <c r="AJ14" s="15">
        <v>63466.47</v>
      </c>
      <c r="AK14" s="15">
        <v>6150.01</v>
      </c>
      <c r="AL14" s="15">
        <v>0</v>
      </c>
      <c r="AM14" s="15">
        <v>0</v>
      </c>
      <c r="AN14" s="15">
        <v>0</v>
      </c>
      <c r="AO14" s="15">
        <v>0</v>
      </c>
      <c r="AP14" s="15">
        <v>0</v>
      </c>
      <c r="AQ14" s="15">
        <v>0</v>
      </c>
      <c r="AR14" s="15">
        <v>0</v>
      </c>
      <c r="AS14" s="15">
        <v>0</v>
      </c>
      <c r="AT14" s="16"/>
    </row>
    <row r="15" spans="1:46">
      <c r="B15" s="1" t="s">
        <v>28</v>
      </c>
      <c r="C15" s="14">
        <v>41275</v>
      </c>
      <c r="D15" s="14">
        <f t="shared" si="1"/>
        <v>41275</v>
      </c>
      <c r="E15" s="19">
        <f t="shared" si="2"/>
        <v>38.958904109589042</v>
      </c>
      <c r="F15" s="14" t="s">
        <v>57</v>
      </c>
      <c r="G15" s="15">
        <v>0</v>
      </c>
      <c r="H15" s="15">
        <v>2436</v>
      </c>
      <c r="I15" s="15">
        <v>9030.69</v>
      </c>
      <c r="J15" s="15">
        <v>9432.0500000000011</v>
      </c>
      <c r="K15" s="15">
        <v>14087.98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  <c r="T15" s="15">
        <v>0</v>
      </c>
      <c r="U15" s="15">
        <v>0</v>
      </c>
      <c r="V15" s="15">
        <v>0</v>
      </c>
      <c r="W15" s="15">
        <v>0</v>
      </c>
      <c r="X15" s="15">
        <v>0</v>
      </c>
      <c r="Y15" s="15">
        <v>0</v>
      </c>
      <c r="Z15" s="15">
        <v>0</v>
      </c>
      <c r="AA15" s="15">
        <v>0</v>
      </c>
      <c r="AB15" s="15">
        <v>0</v>
      </c>
      <c r="AC15" s="15">
        <v>0</v>
      </c>
      <c r="AD15" s="15">
        <v>0</v>
      </c>
      <c r="AE15" s="15">
        <v>0</v>
      </c>
      <c r="AF15" s="15">
        <v>0</v>
      </c>
      <c r="AG15" s="15">
        <v>0</v>
      </c>
      <c r="AH15" s="15">
        <v>0</v>
      </c>
      <c r="AI15" s="15">
        <v>0</v>
      </c>
      <c r="AJ15" s="15">
        <v>0</v>
      </c>
      <c r="AK15" s="15">
        <v>0</v>
      </c>
      <c r="AL15" s="15">
        <v>0</v>
      </c>
      <c r="AM15" s="15">
        <v>0</v>
      </c>
      <c r="AN15" s="15">
        <v>0</v>
      </c>
      <c r="AO15" s="15">
        <v>0</v>
      </c>
      <c r="AP15" s="15">
        <v>0</v>
      </c>
      <c r="AQ15" s="15">
        <v>0</v>
      </c>
      <c r="AR15" s="15">
        <v>0</v>
      </c>
      <c r="AS15" s="15">
        <v>0</v>
      </c>
      <c r="AT15" s="16"/>
    </row>
    <row r="16" spans="1:46">
      <c r="B16" s="1" t="s">
        <v>29</v>
      </c>
      <c r="C16" s="14">
        <v>40695</v>
      </c>
      <c r="D16" s="14">
        <f>IF(C16=EOMONTH(C16,-1)+1,EOMONTH(C16,-1)+1,EOMONTH(C16,0)+1)</f>
        <v>40695</v>
      </c>
      <c r="E16" s="19">
        <f t="shared" si="2"/>
        <v>58.027397260273972</v>
      </c>
      <c r="F16" s="14" t="s">
        <v>57</v>
      </c>
      <c r="G16" s="15">
        <v>21935.950000000004</v>
      </c>
      <c r="H16" s="15">
        <v>37344</v>
      </c>
      <c r="I16" s="15">
        <v>87306</v>
      </c>
      <c r="J16" s="15">
        <v>32166.1</v>
      </c>
      <c r="K16" s="15">
        <v>59252.409999999989</v>
      </c>
      <c r="L16" s="15">
        <v>71045.990000000005</v>
      </c>
      <c r="M16" s="15">
        <v>23101.13</v>
      </c>
      <c r="N16" s="15">
        <v>9372.0400000000009</v>
      </c>
      <c r="O16" s="15">
        <v>55151.96</v>
      </c>
      <c r="P16" s="15">
        <v>28190.5</v>
      </c>
      <c r="Q16" s="15">
        <v>20506.750000000007</v>
      </c>
      <c r="R16" s="15">
        <v>57172.04</v>
      </c>
      <c r="S16" s="15">
        <v>3161.8899999999985</v>
      </c>
      <c r="T16" s="15">
        <v>557.99</v>
      </c>
      <c r="U16" s="15">
        <v>35252.949999999997</v>
      </c>
      <c r="V16" s="15">
        <v>5952.01</v>
      </c>
      <c r="W16" s="15">
        <v>23496.539999999997</v>
      </c>
      <c r="X16" s="15">
        <v>2400.0300000000002</v>
      </c>
      <c r="Y16" s="15">
        <v>3042</v>
      </c>
      <c r="Z16" s="15">
        <v>10739.97</v>
      </c>
      <c r="AA16" s="15">
        <v>119178.06</v>
      </c>
      <c r="AB16" s="15">
        <v>13275.6</v>
      </c>
      <c r="AC16" s="15">
        <v>0</v>
      </c>
      <c r="AD16" s="15">
        <v>19684.2</v>
      </c>
      <c r="AE16" s="15">
        <v>75817.47</v>
      </c>
      <c r="AF16" s="15">
        <v>54294</v>
      </c>
      <c r="AG16" s="15">
        <v>125851.32</v>
      </c>
      <c r="AH16" s="15">
        <v>8111.97</v>
      </c>
      <c r="AI16" s="15">
        <v>33233.97</v>
      </c>
      <c r="AJ16" s="15">
        <v>7692</v>
      </c>
      <c r="AK16" s="15">
        <v>64632</v>
      </c>
      <c r="AL16" s="15">
        <v>0</v>
      </c>
      <c r="AM16" s="15">
        <v>0</v>
      </c>
      <c r="AN16" s="15">
        <v>0</v>
      </c>
      <c r="AO16" s="15">
        <v>1199.96</v>
      </c>
      <c r="AP16" s="15">
        <v>0</v>
      </c>
      <c r="AQ16" s="15">
        <v>0</v>
      </c>
      <c r="AR16" s="15">
        <v>127839.6</v>
      </c>
      <c r="AS16" s="15">
        <v>6390.26</v>
      </c>
      <c r="AT16" s="16"/>
    </row>
    <row r="17" spans="2:46">
      <c r="B17" s="1" t="s">
        <v>30</v>
      </c>
      <c r="C17" s="14">
        <v>41275</v>
      </c>
      <c r="D17" s="14">
        <f t="shared" ref="D17:D40" si="3">IF(C17=EOMONTH(C17,-1)+1,EOMONTH(C17,-1)+1,EOMONTH(C17,0)+1)</f>
        <v>41275</v>
      </c>
      <c r="E17" s="19">
        <f t="shared" si="2"/>
        <v>38.958904109589042</v>
      </c>
      <c r="F17" s="14" t="s">
        <v>57</v>
      </c>
      <c r="G17" s="15">
        <v>0</v>
      </c>
      <c r="H17" s="15">
        <v>29952.04</v>
      </c>
      <c r="I17" s="15">
        <v>68308.820000000007</v>
      </c>
      <c r="J17" s="15">
        <v>14567.69</v>
      </c>
      <c r="K17" s="15">
        <v>24384.800000000003</v>
      </c>
      <c r="L17" s="15">
        <v>7679.9900000000007</v>
      </c>
      <c r="M17" s="15">
        <v>17004.420000000002</v>
      </c>
      <c r="N17" s="15">
        <v>22995.129999999997</v>
      </c>
      <c r="O17" s="15">
        <v>188690.23</v>
      </c>
      <c r="P17" s="15">
        <v>11923.4</v>
      </c>
      <c r="Q17" s="15">
        <v>69834.009999999995</v>
      </c>
      <c r="R17" s="15">
        <v>67095.350000000006</v>
      </c>
      <c r="S17" s="15">
        <v>11117.97</v>
      </c>
      <c r="T17" s="15">
        <v>12979.200000000003</v>
      </c>
      <c r="U17" s="15">
        <v>16848</v>
      </c>
      <c r="V17" s="15">
        <v>7200</v>
      </c>
      <c r="W17" s="15">
        <v>121397.2</v>
      </c>
      <c r="X17" s="15">
        <v>181214.91</v>
      </c>
      <c r="Y17" s="15">
        <v>29303.930000000004</v>
      </c>
      <c r="Z17" s="15">
        <v>19295.900000000005</v>
      </c>
      <c r="AA17" s="15">
        <v>38501.009999999995</v>
      </c>
      <c r="AB17" s="15">
        <v>33791.530000000006</v>
      </c>
      <c r="AC17" s="15">
        <v>162787.05000000002</v>
      </c>
      <c r="AD17" s="15">
        <v>146639.19999999998</v>
      </c>
      <c r="AE17" s="15">
        <v>30149.940000000002</v>
      </c>
      <c r="AF17" s="15">
        <v>199451.97</v>
      </c>
      <c r="AG17" s="15">
        <v>9755.99</v>
      </c>
      <c r="AH17" s="15">
        <v>74698.12999999999</v>
      </c>
      <c r="AI17" s="15">
        <v>47027.94</v>
      </c>
      <c r="AJ17" s="15">
        <v>351575.75</v>
      </c>
      <c r="AK17" s="15">
        <v>59568</v>
      </c>
      <c r="AL17" s="15">
        <v>57204.05</v>
      </c>
      <c r="AM17" s="15">
        <v>34548.069999999992</v>
      </c>
      <c r="AN17" s="15">
        <v>8904</v>
      </c>
      <c r="AO17" s="15">
        <v>56364.049999999996</v>
      </c>
      <c r="AP17" s="15">
        <v>101298.76000000002</v>
      </c>
      <c r="AQ17" s="15">
        <v>2809.0200000000004</v>
      </c>
      <c r="AR17" s="15">
        <v>1320</v>
      </c>
      <c r="AS17" s="15">
        <v>18684.949999999997</v>
      </c>
      <c r="AT17" s="16"/>
    </row>
    <row r="18" spans="2:46">
      <c r="B18" s="1" t="s">
        <v>31</v>
      </c>
      <c r="C18" s="14">
        <v>41275</v>
      </c>
      <c r="D18" s="14">
        <f t="shared" si="3"/>
        <v>41275</v>
      </c>
      <c r="E18" s="19">
        <f t="shared" si="2"/>
        <v>38.958904109589042</v>
      </c>
      <c r="F18" s="14" t="s">
        <v>57</v>
      </c>
      <c r="G18" s="15">
        <v>0</v>
      </c>
      <c r="H18" s="15">
        <v>0</v>
      </c>
      <c r="I18" s="15">
        <v>24444.099999999991</v>
      </c>
      <c r="J18" s="15">
        <v>26820.049999999996</v>
      </c>
      <c r="K18" s="15">
        <v>42732.710000000014</v>
      </c>
      <c r="L18" s="15">
        <v>31104.410000000003</v>
      </c>
      <c r="M18" s="15">
        <v>27727.53</v>
      </c>
      <c r="N18" s="15">
        <v>37637.860000000008</v>
      </c>
      <c r="O18" s="15">
        <v>43785.270000000019</v>
      </c>
      <c r="P18" s="15">
        <v>38912.780000000006</v>
      </c>
      <c r="Q18" s="15">
        <v>21497.43</v>
      </c>
      <c r="R18" s="15">
        <v>50357.78</v>
      </c>
      <c r="S18" s="15">
        <v>27806.190000000017</v>
      </c>
      <c r="T18" s="15">
        <v>27131.820000000007</v>
      </c>
      <c r="U18" s="15">
        <v>32369.359999999993</v>
      </c>
      <c r="V18" s="15">
        <v>17267.990000000002</v>
      </c>
      <c r="W18" s="15">
        <v>39599.93</v>
      </c>
      <c r="X18" s="15">
        <v>28241.860000000004</v>
      </c>
      <c r="Y18" s="15">
        <v>33010.550000000003</v>
      </c>
      <c r="Z18" s="15">
        <v>29133.059999999998</v>
      </c>
      <c r="AA18" s="15">
        <v>16884</v>
      </c>
      <c r="AB18" s="15">
        <v>29636.920000000002</v>
      </c>
      <c r="AC18" s="15">
        <v>23927.920000000006</v>
      </c>
      <c r="AD18" s="15">
        <v>23429.980000000003</v>
      </c>
      <c r="AE18" s="15">
        <v>21954.059999999998</v>
      </c>
      <c r="AF18" s="15">
        <v>29773.130000000005</v>
      </c>
      <c r="AG18" s="15">
        <v>21641.940000000006</v>
      </c>
      <c r="AH18" s="15">
        <v>19625.920000000006</v>
      </c>
      <c r="AI18" s="15">
        <v>23757.56</v>
      </c>
      <c r="AJ18" s="15">
        <v>28025.969999999998</v>
      </c>
      <c r="AK18" s="15">
        <v>28005.040000000001</v>
      </c>
      <c r="AL18" s="15">
        <v>30699.570000000007</v>
      </c>
      <c r="AM18" s="15">
        <v>1422</v>
      </c>
      <c r="AN18" s="15">
        <v>2370</v>
      </c>
      <c r="AO18" s="15">
        <v>0</v>
      </c>
      <c r="AP18" s="15">
        <v>0</v>
      </c>
      <c r="AQ18" s="15">
        <v>720.02</v>
      </c>
      <c r="AR18" s="15">
        <v>834.02</v>
      </c>
      <c r="AS18" s="15">
        <v>0</v>
      </c>
      <c r="AT18" s="16"/>
    </row>
    <row r="19" spans="2:46">
      <c r="B19" s="1" t="s">
        <v>32</v>
      </c>
      <c r="C19" s="14">
        <v>41640</v>
      </c>
      <c r="D19" s="14">
        <f t="shared" si="3"/>
        <v>41640</v>
      </c>
      <c r="E19" s="19">
        <f t="shared" si="2"/>
        <v>26.958904109589042</v>
      </c>
      <c r="F19" s="14" t="s">
        <v>57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5">
        <v>0</v>
      </c>
      <c r="Q19" s="15">
        <v>0</v>
      </c>
      <c r="R19" s="15">
        <v>0</v>
      </c>
      <c r="S19" s="15">
        <v>0</v>
      </c>
      <c r="T19" s="15">
        <v>6119.94</v>
      </c>
      <c r="U19" s="15">
        <v>0</v>
      </c>
      <c r="V19" s="15">
        <v>8364.01</v>
      </c>
      <c r="W19" s="15">
        <v>19051.260000000002</v>
      </c>
      <c r="X19" s="15">
        <v>12787.83</v>
      </c>
      <c r="Y19" s="15">
        <v>11569.56</v>
      </c>
      <c r="Z19" s="15">
        <v>0</v>
      </c>
      <c r="AA19" s="15">
        <v>0</v>
      </c>
      <c r="AB19" s="15">
        <v>16200</v>
      </c>
      <c r="AC19" s="15">
        <v>0</v>
      </c>
      <c r="AD19" s="15">
        <v>0</v>
      </c>
      <c r="AE19" s="15">
        <v>0</v>
      </c>
      <c r="AF19" s="15">
        <v>0</v>
      </c>
      <c r="AG19" s="15">
        <v>0</v>
      </c>
      <c r="AH19" s="15">
        <v>0</v>
      </c>
      <c r="AI19" s="15">
        <v>0</v>
      </c>
      <c r="AJ19" s="15">
        <v>0</v>
      </c>
      <c r="AK19" s="15">
        <v>0</v>
      </c>
      <c r="AL19" s="15">
        <v>0</v>
      </c>
      <c r="AM19" s="15">
        <v>0</v>
      </c>
      <c r="AN19" s="15">
        <v>0</v>
      </c>
      <c r="AO19" s="15">
        <v>0</v>
      </c>
      <c r="AP19" s="15">
        <v>0</v>
      </c>
      <c r="AQ19" s="15">
        <v>0</v>
      </c>
      <c r="AR19" s="15">
        <v>0</v>
      </c>
      <c r="AS19" s="15">
        <v>0</v>
      </c>
      <c r="AT19" s="16"/>
    </row>
    <row r="20" spans="2:46">
      <c r="B20" s="1" t="s">
        <v>33</v>
      </c>
      <c r="C20" s="14">
        <v>40969</v>
      </c>
      <c r="D20" s="14">
        <f t="shared" si="3"/>
        <v>40969</v>
      </c>
      <c r="E20" s="19">
        <f t="shared" si="2"/>
        <v>49.019178082191786</v>
      </c>
      <c r="F20" s="14" t="s">
        <v>57</v>
      </c>
      <c r="G20" s="15">
        <v>46099.399999999994</v>
      </c>
      <c r="H20" s="15">
        <v>27687.010000000002</v>
      </c>
      <c r="I20" s="15">
        <v>35418.290000000008</v>
      </c>
      <c r="J20" s="15">
        <v>20441.7</v>
      </c>
      <c r="K20" s="15">
        <v>17962.230000000003</v>
      </c>
      <c r="L20" s="15">
        <v>78030</v>
      </c>
      <c r="M20" s="15">
        <v>0</v>
      </c>
      <c r="N20" s="15">
        <v>27269.339999999997</v>
      </c>
      <c r="O20" s="15">
        <v>29950.44</v>
      </c>
      <c r="P20" s="15">
        <v>8521.1999999999989</v>
      </c>
      <c r="Q20" s="15">
        <v>38748</v>
      </c>
      <c r="R20" s="15">
        <v>95246.189999999988</v>
      </c>
      <c r="S20" s="15">
        <v>0</v>
      </c>
      <c r="T20" s="15">
        <v>0</v>
      </c>
      <c r="U20" s="15">
        <v>0</v>
      </c>
      <c r="V20" s="15">
        <v>0</v>
      </c>
      <c r="W20" s="15">
        <v>0</v>
      </c>
      <c r="X20" s="15">
        <v>0</v>
      </c>
      <c r="Y20" s="15">
        <v>0</v>
      </c>
      <c r="Z20" s="15">
        <v>0</v>
      </c>
      <c r="AA20" s="15">
        <v>0</v>
      </c>
      <c r="AB20" s="15">
        <v>0</v>
      </c>
      <c r="AC20" s="15">
        <v>0</v>
      </c>
      <c r="AD20" s="15">
        <v>0</v>
      </c>
      <c r="AE20" s="15">
        <v>0</v>
      </c>
      <c r="AF20" s="15">
        <v>0</v>
      </c>
      <c r="AG20" s="15">
        <v>0</v>
      </c>
      <c r="AH20" s="15">
        <v>0</v>
      </c>
      <c r="AI20" s="15">
        <v>0</v>
      </c>
      <c r="AJ20" s="15">
        <v>0</v>
      </c>
      <c r="AK20" s="15">
        <v>0</v>
      </c>
      <c r="AL20" s="15">
        <v>0</v>
      </c>
      <c r="AM20" s="15">
        <v>0</v>
      </c>
      <c r="AN20" s="15">
        <v>0</v>
      </c>
      <c r="AO20" s="15">
        <v>0</v>
      </c>
      <c r="AP20" s="15">
        <v>0</v>
      </c>
      <c r="AQ20" s="15">
        <v>0</v>
      </c>
      <c r="AR20" s="15">
        <v>0</v>
      </c>
      <c r="AS20" s="15">
        <v>0</v>
      </c>
      <c r="AT20" s="16"/>
    </row>
    <row r="21" spans="2:46">
      <c r="B21" s="1" t="s">
        <v>34</v>
      </c>
      <c r="C21" s="14">
        <v>41791</v>
      </c>
      <c r="D21" s="14">
        <f t="shared" si="3"/>
        <v>41791</v>
      </c>
      <c r="E21" s="19">
        <f t="shared" si="2"/>
        <v>21.994520547945204</v>
      </c>
      <c r="F21" s="14" t="s">
        <v>57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5">
        <v>0</v>
      </c>
      <c r="Q21" s="15">
        <v>0</v>
      </c>
      <c r="R21" s="15">
        <v>0</v>
      </c>
      <c r="S21" s="15">
        <v>0</v>
      </c>
      <c r="T21" s="15">
        <v>0</v>
      </c>
      <c r="U21" s="15">
        <v>0</v>
      </c>
      <c r="V21" s="15">
        <v>0</v>
      </c>
      <c r="W21" s="15">
        <v>0</v>
      </c>
      <c r="X21" s="15">
        <v>0</v>
      </c>
      <c r="Y21" s="15">
        <v>9552</v>
      </c>
      <c r="Z21" s="15">
        <v>17784.009999999998</v>
      </c>
      <c r="AA21" s="15">
        <v>0</v>
      </c>
      <c r="AB21" s="15">
        <v>0</v>
      </c>
      <c r="AC21" s="15">
        <v>0</v>
      </c>
      <c r="AD21" s="15">
        <v>52639.44</v>
      </c>
      <c r="AE21" s="15">
        <v>51069.39</v>
      </c>
      <c r="AF21" s="15">
        <v>20619</v>
      </c>
      <c r="AG21" s="15">
        <v>69432</v>
      </c>
      <c r="AH21" s="15">
        <v>89922.12999999999</v>
      </c>
      <c r="AI21" s="15">
        <v>65650.92</v>
      </c>
      <c r="AJ21" s="15">
        <v>11731.23</v>
      </c>
      <c r="AK21" s="15">
        <v>53249.99</v>
      </c>
      <c r="AL21" s="15">
        <v>32019.840000000004</v>
      </c>
      <c r="AM21" s="15">
        <v>13149.36</v>
      </c>
      <c r="AN21" s="15">
        <v>12636</v>
      </c>
      <c r="AO21" s="15">
        <v>5346</v>
      </c>
      <c r="AP21" s="15">
        <v>65523.39</v>
      </c>
      <c r="AQ21" s="15">
        <v>23570.33</v>
      </c>
      <c r="AR21" s="15">
        <v>29255.640000000003</v>
      </c>
      <c r="AS21" s="15">
        <v>37029</v>
      </c>
      <c r="AT21" s="16"/>
    </row>
    <row r="22" spans="2:46">
      <c r="B22" s="1" t="s">
        <v>35</v>
      </c>
      <c r="C22" s="14">
        <v>42339</v>
      </c>
      <c r="D22" s="14">
        <f t="shared" si="3"/>
        <v>42339</v>
      </c>
      <c r="E22" s="19">
        <f t="shared" si="2"/>
        <v>3.978082191780822</v>
      </c>
      <c r="F22" s="14" t="s">
        <v>57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15">
        <v>0</v>
      </c>
      <c r="Q22" s="15">
        <v>0</v>
      </c>
      <c r="R22" s="15">
        <v>0</v>
      </c>
      <c r="S22" s="15">
        <v>0</v>
      </c>
      <c r="T22" s="15">
        <v>0</v>
      </c>
      <c r="U22" s="15">
        <v>0</v>
      </c>
      <c r="V22" s="15">
        <v>0</v>
      </c>
      <c r="W22" s="15">
        <v>0</v>
      </c>
      <c r="X22" s="15">
        <v>0</v>
      </c>
      <c r="Y22" s="15">
        <v>0</v>
      </c>
      <c r="Z22" s="15">
        <v>0</v>
      </c>
      <c r="AA22" s="15">
        <v>0</v>
      </c>
      <c r="AB22" s="15">
        <v>0</v>
      </c>
      <c r="AC22" s="15">
        <v>0</v>
      </c>
      <c r="AD22" s="15">
        <v>0</v>
      </c>
      <c r="AE22" s="15">
        <v>0</v>
      </c>
      <c r="AF22" s="15">
        <v>0</v>
      </c>
      <c r="AG22" s="15">
        <v>0</v>
      </c>
      <c r="AH22" s="15">
        <v>0</v>
      </c>
      <c r="AI22" s="15">
        <v>0</v>
      </c>
      <c r="AJ22" s="15">
        <v>0</v>
      </c>
      <c r="AK22" s="15">
        <v>0</v>
      </c>
      <c r="AL22" s="15">
        <v>0</v>
      </c>
      <c r="AM22" s="15">
        <v>0</v>
      </c>
      <c r="AN22" s="15">
        <v>0</v>
      </c>
      <c r="AO22" s="15">
        <v>0</v>
      </c>
      <c r="AP22" s="15">
        <v>5879.98</v>
      </c>
      <c r="AQ22" s="15">
        <v>0</v>
      </c>
      <c r="AR22" s="15">
        <v>0</v>
      </c>
      <c r="AS22" s="15">
        <v>5832.02</v>
      </c>
      <c r="AT22" s="16"/>
    </row>
    <row r="23" spans="2:46">
      <c r="B23" s="1" t="s">
        <v>36</v>
      </c>
      <c r="C23" s="14">
        <v>40813</v>
      </c>
      <c r="D23" s="14">
        <f t="shared" si="3"/>
        <v>40817</v>
      </c>
      <c r="E23" s="19">
        <f t="shared" si="2"/>
        <v>54.016438356164379</v>
      </c>
      <c r="F23" s="14" t="s">
        <v>57</v>
      </c>
      <c r="G23" s="15">
        <v>39966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5">
        <v>0</v>
      </c>
      <c r="Q23" s="15">
        <v>0</v>
      </c>
      <c r="R23" s="15">
        <v>0</v>
      </c>
      <c r="S23" s="15">
        <v>0</v>
      </c>
      <c r="T23" s="15">
        <v>0</v>
      </c>
      <c r="U23" s="15">
        <v>0</v>
      </c>
      <c r="V23" s="15">
        <v>0</v>
      </c>
      <c r="W23" s="15">
        <v>0</v>
      </c>
      <c r="X23" s="15">
        <v>0</v>
      </c>
      <c r="Y23" s="15">
        <v>0</v>
      </c>
      <c r="Z23" s="15">
        <v>0</v>
      </c>
      <c r="AA23" s="15">
        <v>0</v>
      </c>
      <c r="AB23" s="15">
        <v>0</v>
      </c>
      <c r="AC23" s="15">
        <v>0</v>
      </c>
      <c r="AD23" s="15">
        <v>0</v>
      </c>
      <c r="AE23" s="15">
        <v>0</v>
      </c>
      <c r="AF23" s="15">
        <v>0</v>
      </c>
      <c r="AG23" s="15">
        <v>0</v>
      </c>
      <c r="AH23" s="15">
        <v>0</v>
      </c>
      <c r="AI23" s="15">
        <v>0</v>
      </c>
      <c r="AJ23" s="15">
        <v>0</v>
      </c>
      <c r="AK23" s="15">
        <v>0</v>
      </c>
      <c r="AL23" s="15">
        <v>0</v>
      </c>
      <c r="AM23" s="15">
        <v>0</v>
      </c>
      <c r="AN23" s="15">
        <v>0</v>
      </c>
      <c r="AO23" s="15">
        <v>0</v>
      </c>
      <c r="AP23" s="15">
        <v>0</v>
      </c>
      <c r="AQ23" s="15">
        <v>0</v>
      </c>
      <c r="AR23" s="15">
        <v>0</v>
      </c>
      <c r="AS23" s="15">
        <v>0</v>
      </c>
      <c r="AT23" s="16"/>
    </row>
    <row r="24" spans="2:46">
      <c r="B24" s="1" t="s">
        <v>37</v>
      </c>
      <c r="C24" s="14">
        <v>40969</v>
      </c>
      <c r="D24" s="14">
        <f t="shared" si="3"/>
        <v>40969</v>
      </c>
      <c r="E24" s="19">
        <f t="shared" si="2"/>
        <v>49.019178082191786</v>
      </c>
      <c r="F24" s="14" t="s">
        <v>57</v>
      </c>
      <c r="G24" s="15">
        <v>0</v>
      </c>
      <c r="H24" s="15">
        <v>14339.91</v>
      </c>
      <c r="I24" s="15">
        <v>13739.97</v>
      </c>
      <c r="J24" s="15">
        <v>3599.98</v>
      </c>
      <c r="K24" s="15">
        <v>26519.99</v>
      </c>
      <c r="L24" s="15">
        <v>55620.059999999983</v>
      </c>
      <c r="M24" s="15">
        <v>15119.97</v>
      </c>
      <c r="N24" s="15">
        <v>22799.11</v>
      </c>
      <c r="O24" s="15">
        <v>594320.17999999993</v>
      </c>
      <c r="P24" s="15">
        <v>275655</v>
      </c>
      <c r="Q24" s="15">
        <v>0</v>
      </c>
      <c r="R24" s="15">
        <v>53098.140000000007</v>
      </c>
      <c r="S24" s="15">
        <v>2399.98</v>
      </c>
      <c r="T24" s="15">
        <v>24809.96</v>
      </c>
      <c r="U24" s="15">
        <v>18960.010000000002</v>
      </c>
      <c r="V24" s="15">
        <v>110698.14</v>
      </c>
      <c r="W24" s="15">
        <v>46772.99</v>
      </c>
      <c r="X24" s="15">
        <v>78301.649999999994</v>
      </c>
      <c r="Y24" s="15">
        <v>0</v>
      </c>
      <c r="Z24" s="15">
        <v>8160</v>
      </c>
      <c r="AA24" s="15">
        <v>50352</v>
      </c>
      <c r="AB24" s="15">
        <v>18474.03</v>
      </c>
      <c r="AC24" s="15">
        <v>66689.900000000009</v>
      </c>
      <c r="AD24" s="15">
        <v>45972.659999999996</v>
      </c>
      <c r="AE24" s="15">
        <v>22979.940000000002</v>
      </c>
      <c r="AF24" s="15">
        <v>17652</v>
      </c>
      <c r="AG24" s="15">
        <v>37932.04</v>
      </c>
      <c r="AH24" s="15">
        <v>7595.9700000000012</v>
      </c>
      <c r="AI24" s="15">
        <v>35189.519999999997</v>
      </c>
      <c r="AJ24" s="15">
        <v>114424.08</v>
      </c>
      <c r="AK24" s="15">
        <v>10183.979999999998</v>
      </c>
      <c r="AL24" s="15">
        <v>208041.02</v>
      </c>
      <c r="AM24" s="15">
        <v>7680</v>
      </c>
      <c r="AN24" s="15">
        <v>19328.39</v>
      </c>
      <c r="AO24" s="15">
        <v>0</v>
      </c>
      <c r="AP24" s="15">
        <v>41256.04</v>
      </c>
      <c r="AQ24" s="15">
        <v>0</v>
      </c>
      <c r="AR24" s="15">
        <v>25818.03</v>
      </c>
      <c r="AS24" s="15">
        <v>82831.930000000008</v>
      </c>
      <c r="AT24" s="16"/>
    </row>
    <row r="25" spans="2:46">
      <c r="B25" s="1" t="s">
        <v>38</v>
      </c>
      <c r="C25" s="14">
        <v>40326</v>
      </c>
      <c r="D25" s="14">
        <f t="shared" si="3"/>
        <v>40330</v>
      </c>
      <c r="E25" s="19">
        <f t="shared" si="2"/>
        <v>70.027397260273972</v>
      </c>
      <c r="F25" s="14" t="s">
        <v>57</v>
      </c>
      <c r="G25" s="15">
        <v>0</v>
      </c>
      <c r="H25" s="15">
        <v>63828.03</v>
      </c>
      <c r="I25" s="15">
        <v>22395.060000000005</v>
      </c>
      <c r="J25" s="15">
        <v>3900</v>
      </c>
      <c r="K25" s="15">
        <v>70846.67</v>
      </c>
      <c r="L25" s="15">
        <v>8110.1</v>
      </c>
      <c r="M25" s="15">
        <v>43296</v>
      </c>
      <c r="N25" s="15">
        <v>86541.36</v>
      </c>
      <c r="O25" s="15">
        <v>38102.97</v>
      </c>
      <c r="P25" s="15">
        <v>23098.65</v>
      </c>
      <c r="Q25" s="15">
        <v>20552.28</v>
      </c>
      <c r="R25" s="15">
        <v>108797.70999999998</v>
      </c>
      <c r="S25" s="15">
        <v>52329.51</v>
      </c>
      <c r="T25" s="15">
        <v>18356.190000000002</v>
      </c>
      <c r="U25" s="15">
        <v>108116.94</v>
      </c>
      <c r="V25" s="15">
        <v>7200</v>
      </c>
      <c r="W25" s="15">
        <v>2364</v>
      </c>
      <c r="X25" s="15">
        <v>147565.79999999999</v>
      </c>
      <c r="Y25" s="15">
        <v>39413.94</v>
      </c>
      <c r="Z25" s="15">
        <v>959.97</v>
      </c>
      <c r="AA25" s="15">
        <v>27971.97</v>
      </c>
      <c r="AB25" s="15">
        <v>5537.97</v>
      </c>
      <c r="AC25" s="15">
        <v>38340</v>
      </c>
      <c r="AD25" s="15">
        <v>106896.54</v>
      </c>
      <c r="AE25" s="15">
        <v>2759.9399999999996</v>
      </c>
      <c r="AF25" s="15">
        <v>86291.82</v>
      </c>
      <c r="AG25" s="15">
        <v>22248.049999999996</v>
      </c>
      <c r="AH25" s="15">
        <v>0</v>
      </c>
      <c r="AI25" s="15">
        <v>66414</v>
      </c>
      <c r="AJ25" s="15">
        <v>8496</v>
      </c>
      <c r="AK25" s="15">
        <v>15456</v>
      </c>
      <c r="AL25" s="15">
        <v>93757.680000000008</v>
      </c>
      <c r="AM25" s="15">
        <v>139127.92000000001</v>
      </c>
      <c r="AN25" s="15">
        <v>42437.29</v>
      </c>
      <c r="AO25" s="15">
        <v>948</v>
      </c>
      <c r="AP25" s="15">
        <v>12490.8</v>
      </c>
      <c r="AQ25" s="15">
        <v>9576</v>
      </c>
      <c r="AR25" s="15">
        <v>9006</v>
      </c>
      <c r="AS25" s="15">
        <v>15639</v>
      </c>
      <c r="AT25" s="16"/>
    </row>
    <row r="26" spans="2:46">
      <c r="B26" s="1" t="s">
        <v>39</v>
      </c>
      <c r="C26" s="14">
        <v>41426</v>
      </c>
      <c r="D26" s="14">
        <f t="shared" si="3"/>
        <v>41426</v>
      </c>
      <c r="E26" s="19">
        <f t="shared" si="2"/>
        <v>33.994520547945207</v>
      </c>
      <c r="F26" s="14" t="s">
        <v>57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v>9954</v>
      </c>
      <c r="M26" s="15">
        <v>22595.98</v>
      </c>
      <c r="N26" s="15">
        <v>38035.379999999997</v>
      </c>
      <c r="O26" s="15">
        <v>10611</v>
      </c>
      <c r="P26" s="15">
        <v>3792</v>
      </c>
      <c r="Q26" s="15">
        <v>80296.44</v>
      </c>
      <c r="R26" s="15">
        <v>8532</v>
      </c>
      <c r="S26" s="15">
        <v>86412.540000000008</v>
      </c>
      <c r="T26" s="15">
        <v>20777.98</v>
      </c>
      <c r="U26" s="15">
        <v>15227.460000000001</v>
      </c>
      <c r="V26" s="15">
        <v>984.02</v>
      </c>
      <c r="W26" s="15">
        <v>8295.5999999999985</v>
      </c>
      <c r="X26" s="15">
        <v>37326</v>
      </c>
      <c r="Y26" s="15">
        <v>12587.98</v>
      </c>
      <c r="Z26" s="15">
        <v>78006.009999999995</v>
      </c>
      <c r="AA26" s="15">
        <v>14610.48</v>
      </c>
      <c r="AB26" s="15">
        <v>5214</v>
      </c>
      <c r="AC26" s="15">
        <v>43749.599999999999</v>
      </c>
      <c r="AD26" s="15">
        <v>109278</v>
      </c>
      <c r="AE26" s="15">
        <v>3792</v>
      </c>
      <c r="AF26" s="15">
        <v>122529.12000000001</v>
      </c>
      <c r="AG26" s="15">
        <v>65964</v>
      </c>
      <c r="AH26" s="15">
        <v>94994.880000000005</v>
      </c>
      <c r="AI26" s="15">
        <v>75909.179999999993</v>
      </c>
      <c r="AJ26" s="15">
        <v>43074</v>
      </c>
      <c r="AK26" s="15">
        <v>48936</v>
      </c>
      <c r="AL26" s="15">
        <v>13742.42</v>
      </c>
      <c r="AM26" s="15">
        <v>16938.48</v>
      </c>
      <c r="AN26" s="15">
        <v>74400.06</v>
      </c>
      <c r="AO26" s="15">
        <v>14220</v>
      </c>
      <c r="AP26" s="15">
        <v>13471.79</v>
      </c>
      <c r="AQ26" s="15">
        <v>22032.97</v>
      </c>
      <c r="AR26" s="15">
        <v>3737.98</v>
      </c>
      <c r="AS26" s="15">
        <v>48244.08</v>
      </c>
      <c r="AT26" s="16"/>
    </row>
    <row r="27" spans="2:46">
      <c r="B27" s="1" t="s">
        <v>40</v>
      </c>
      <c r="C27" s="14">
        <v>40105</v>
      </c>
      <c r="D27" s="14">
        <f t="shared" si="3"/>
        <v>40118</v>
      </c>
      <c r="E27" s="19">
        <f t="shared" si="2"/>
        <v>76.9972602739726</v>
      </c>
      <c r="F27" s="14" t="s">
        <v>57</v>
      </c>
      <c r="G27" s="15">
        <v>52358.43</v>
      </c>
      <c r="H27" s="15">
        <v>35196</v>
      </c>
      <c r="I27" s="15">
        <v>45222</v>
      </c>
      <c r="J27" s="15">
        <v>5856</v>
      </c>
      <c r="K27" s="15">
        <v>22991.94</v>
      </c>
      <c r="L27" s="15">
        <v>14980.62</v>
      </c>
      <c r="M27" s="15">
        <v>65430.89</v>
      </c>
      <c r="N27" s="15">
        <v>11453.060000000001</v>
      </c>
      <c r="O27" s="15">
        <v>13833.36</v>
      </c>
      <c r="P27" s="15">
        <v>25924.159999999996</v>
      </c>
      <c r="Q27" s="15">
        <v>33845.040000000001</v>
      </c>
      <c r="R27" s="15">
        <v>30445.729999999996</v>
      </c>
      <c r="S27" s="15">
        <v>9927.0300000000007</v>
      </c>
      <c r="T27" s="15">
        <v>6723.5499999999993</v>
      </c>
      <c r="U27" s="15">
        <v>2471.8799999999987</v>
      </c>
      <c r="V27" s="15">
        <v>20072.770000000011</v>
      </c>
      <c r="W27" s="15">
        <v>948</v>
      </c>
      <c r="X27" s="15">
        <v>4571.99</v>
      </c>
      <c r="Y27" s="15">
        <v>0</v>
      </c>
      <c r="Z27" s="15">
        <v>0</v>
      </c>
      <c r="AA27" s="15">
        <v>0</v>
      </c>
      <c r="AB27" s="15">
        <v>0</v>
      </c>
      <c r="AC27" s="15">
        <v>0</v>
      </c>
      <c r="AD27" s="15">
        <v>0</v>
      </c>
      <c r="AE27" s="15">
        <v>0</v>
      </c>
      <c r="AF27" s="15">
        <v>0</v>
      </c>
      <c r="AG27" s="15">
        <v>0</v>
      </c>
      <c r="AH27" s="15">
        <v>0</v>
      </c>
      <c r="AI27" s="15">
        <v>0</v>
      </c>
      <c r="AJ27" s="15">
        <v>0</v>
      </c>
      <c r="AK27" s="15">
        <v>0</v>
      </c>
      <c r="AL27" s="15">
        <v>0</v>
      </c>
      <c r="AM27" s="15">
        <v>0</v>
      </c>
      <c r="AN27" s="15">
        <v>0</v>
      </c>
      <c r="AO27" s="15">
        <v>0</v>
      </c>
      <c r="AP27" s="15">
        <v>0</v>
      </c>
      <c r="AQ27" s="15">
        <v>0</v>
      </c>
      <c r="AR27" s="15">
        <v>0</v>
      </c>
      <c r="AS27" s="15">
        <v>0</v>
      </c>
      <c r="AT27" s="16"/>
    </row>
    <row r="28" spans="2:46">
      <c r="B28" s="1" t="s">
        <v>13</v>
      </c>
      <c r="C28" s="14">
        <v>41640</v>
      </c>
      <c r="D28" s="14">
        <f t="shared" si="3"/>
        <v>41640</v>
      </c>
      <c r="E28" s="19">
        <f t="shared" si="2"/>
        <v>26.958904109589042</v>
      </c>
      <c r="F28" s="14" t="s">
        <v>57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  <c r="Q28" s="15">
        <v>0</v>
      </c>
      <c r="R28" s="15">
        <v>0</v>
      </c>
      <c r="S28" s="15">
        <v>0</v>
      </c>
      <c r="T28" s="15">
        <v>36673.33</v>
      </c>
      <c r="U28" s="15">
        <v>12312</v>
      </c>
      <c r="V28" s="15">
        <v>48228</v>
      </c>
      <c r="W28" s="15">
        <v>11262</v>
      </c>
      <c r="X28" s="15">
        <v>2832</v>
      </c>
      <c r="Y28" s="15">
        <v>0</v>
      </c>
      <c r="Z28" s="15">
        <v>0</v>
      </c>
      <c r="AA28" s="15">
        <v>0</v>
      </c>
      <c r="AB28" s="15">
        <v>0</v>
      </c>
      <c r="AC28" s="15">
        <v>0</v>
      </c>
      <c r="AD28" s="15">
        <v>0</v>
      </c>
      <c r="AE28" s="15">
        <v>0</v>
      </c>
      <c r="AF28" s="15">
        <v>0</v>
      </c>
      <c r="AG28" s="15">
        <v>0</v>
      </c>
      <c r="AH28" s="15">
        <v>0</v>
      </c>
      <c r="AI28" s="15">
        <v>0</v>
      </c>
      <c r="AJ28" s="15">
        <v>0</v>
      </c>
      <c r="AK28" s="15">
        <v>0</v>
      </c>
      <c r="AL28" s="15">
        <v>0</v>
      </c>
      <c r="AM28" s="15">
        <v>0</v>
      </c>
      <c r="AN28" s="15">
        <v>0</v>
      </c>
      <c r="AO28" s="15">
        <v>0</v>
      </c>
      <c r="AP28" s="15">
        <v>0</v>
      </c>
      <c r="AQ28" s="15">
        <v>0</v>
      </c>
      <c r="AR28" s="15">
        <v>0</v>
      </c>
      <c r="AS28" s="15">
        <v>0</v>
      </c>
      <c r="AT28" s="16"/>
    </row>
    <row r="29" spans="2:46">
      <c r="B29" s="1" t="s">
        <v>41</v>
      </c>
      <c r="C29" s="14">
        <v>40809</v>
      </c>
      <c r="D29" s="14">
        <f t="shared" si="3"/>
        <v>40817</v>
      </c>
      <c r="E29" s="19">
        <f t="shared" si="2"/>
        <v>54.016438356164379</v>
      </c>
      <c r="F29" s="14" t="s">
        <v>57</v>
      </c>
      <c r="G29" s="15">
        <v>17064</v>
      </c>
      <c r="H29" s="15">
        <v>12012.070000000002</v>
      </c>
      <c r="I29" s="15">
        <v>0</v>
      </c>
      <c r="J29" s="15">
        <v>16050</v>
      </c>
      <c r="K29" s="15">
        <v>7792.2</v>
      </c>
      <c r="L29" s="15">
        <v>49896.97</v>
      </c>
      <c r="M29" s="15">
        <v>32661</v>
      </c>
      <c r="N29" s="15">
        <v>67275</v>
      </c>
      <c r="O29" s="15">
        <v>588</v>
      </c>
      <c r="P29" s="15">
        <v>10983</v>
      </c>
      <c r="Q29" s="15">
        <v>23609.99</v>
      </c>
      <c r="R29" s="15">
        <v>326593.05999999994</v>
      </c>
      <c r="S29" s="15">
        <v>12890.97</v>
      </c>
      <c r="T29" s="15">
        <v>0</v>
      </c>
      <c r="U29" s="15">
        <v>143712.04999999999</v>
      </c>
      <c r="V29" s="15">
        <v>0</v>
      </c>
      <c r="W29" s="15">
        <v>0</v>
      </c>
      <c r="X29" s="15">
        <v>42314.36</v>
      </c>
      <c r="Y29" s="15">
        <v>1404</v>
      </c>
      <c r="Z29" s="15">
        <v>0</v>
      </c>
      <c r="AA29" s="15">
        <v>194955.3</v>
      </c>
      <c r="AB29" s="15">
        <v>5868</v>
      </c>
      <c r="AC29" s="15">
        <v>0</v>
      </c>
      <c r="AD29" s="15">
        <v>101412.57999999999</v>
      </c>
      <c r="AE29" s="15">
        <v>6047.97</v>
      </c>
      <c r="AF29" s="15">
        <v>0</v>
      </c>
      <c r="AG29" s="15">
        <v>14196</v>
      </c>
      <c r="AH29" s="15">
        <v>0</v>
      </c>
      <c r="AI29" s="15">
        <v>26276.400000000001</v>
      </c>
      <c r="AJ29" s="15">
        <v>20136</v>
      </c>
      <c r="AK29" s="15">
        <v>8562</v>
      </c>
      <c r="AL29" s="15">
        <v>0</v>
      </c>
      <c r="AM29" s="15">
        <v>0</v>
      </c>
      <c r="AN29" s="15">
        <v>0</v>
      </c>
      <c r="AO29" s="15">
        <v>0</v>
      </c>
      <c r="AP29" s="15">
        <v>0</v>
      </c>
      <c r="AQ29" s="15">
        <v>0</v>
      </c>
      <c r="AR29" s="15">
        <v>0</v>
      </c>
      <c r="AS29" s="15">
        <v>0</v>
      </c>
      <c r="AT29" s="16"/>
    </row>
    <row r="30" spans="2:46">
      <c r="B30" s="1" t="s">
        <v>42</v>
      </c>
      <c r="C30" s="14">
        <v>41671</v>
      </c>
      <c r="D30" s="14">
        <f t="shared" si="3"/>
        <v>41671</v>
      </c>
      <c r="E30" s="19">
        <f t="shared" si="2"/>
        <v>25.939726027397263</v>
      </c>
      <c r="F30" s="14" t="s">
        <v>57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15">
        <v>0</v>
      </c>
      <c r="Q30" s="15">
        <v>0</v>
      </c>
      <c r="R30" s="15">
        <v>0</v>
      </c>
      <c r="S30" s="15">
        <v>0</v>
      </c>
      <c r="T30" s="15">
        <v>0</v>
      </c>
      <c r="U30" s="15">
        <v>0</v>
      </c>
      <c r="V30" s="15">
        <v>36600</v>
      </c>
      <c r="W30" s="15">
        <v>4439.97</v>
      </c>
      <c r="X30" s="15">
        <v>47715.270000000004</v>
      </c>
      <c r="Y30" s="15">
        <v>0</v>
      </c>
      <c r="Z30" s="15">
        <v>59706.06</v>
      </c>
      <c r="AA30" s="15">
        <v>6959.97</v>
      </c>
      <c r="AB30" s="15">
        <v>18419.97</v>
      </c>
      <c r="AC30" s="15">
        <v>33614.97</v>
      </c>
      <c r="AD30" s="15">
        <v>171560.97</v>
      </c>
      <c r="AE30" s="15">
        <v>4799.9700000000012</v>
      </c>
      <c r="AF30" s="15">
        <v>0</v>
      </c>
      <c r="AG30" s="15">
        <v>58125.930000000008</v>
      </c>
      <c r="AH30" s="15">
        <v>0</v>
      </c>
      <c r="AI30" s="15">
        <v>39420.06</v>
      </c>
      <c r="AJ30" s="15">
        <v>13274.939999999999</v>
      </c>
      <c r="AK30" s="15">
        <v>12533.919999999998</v>
      </c>
      <c r="AL30" s="15">
        <v>93875.98</v>
      </c>
      <c r="AM30" s="15">
        <v>35768.959999999999</v>
      </c>
      <c r="AN30" s="15">
        <v>0</v>
      </c>
      <c r="AO30" s="15">
        <v>6857.97</v>
      </c>
      <c r="AP30" s="15">
        <v>21455.940000000002</v>
      </c>
      <c r="AQ30" s="15">
        <v>0</v>
      </c>
      <c r="AR30" s="15">
        <v>66948</v>
      </c>
      <c r="AS30" s="15">
        <v>900</v>
      </c>
      <c r="AT30" s="16"/>
    </row>
    <row r="31" spans="2:46">
      <c r="B31" s="1" t="s">
        <v>43</v>
      </c>
      <c r="C31" s="14">
        <v>39246</v>
      </c>
      <c r="D31" s="14">
        <f t="shared" si="3"/>
        <v>39264</v>
      </c>
      <c r="E31" s="19">
        <f t="shared" si="2"/>
        <v>105.07397260273972</v>
      </c>
      <c r="F31" s="14" t="s">
        <v>57</v>
      </c>
      <c r="G31" s="15">
        <v>0</v>
      </c>
      <c r="H31" s="15">
        <v>84738</v>
      </c>
      <c r="I31" s="15">
        <v>9550.2799999999988</v>
      </c>
      <c r="J31" s="15">
        <v>18272.88</v>
      </c>
      <c r="K31" s="15">
        <v>145749.11000000002</v>
      </c>
      <c r="L31" s="15">
        <v>96552.139999999985</v>
      </c>
      <c r="M31" s="15">
        <v>96003.579999999987</v>
      </c>
      <c r="N31" s="15">
        <v>105236.67000000001</v>
      </c>
      <c r="O31" s="15">
        <v>65235.040000000001</v>
      </c>
      <c r="P31" s="15">
        <v>65970</v>
      </c>
      <c r="Q31" s="15">
        <v>27498.039999999997</v>
      </c>
      <c r="R31" s="15">
        <v>17514.059999999998</v>
      </c>
      <c r="S31" s="15">
        <v>53765.98</v>
      </c>
      <c r="T31" s="15">
        <v>59274.05</v>
      </c>
      <c r="U31" s="15">
        <v>51114</v>
      </c>
      <c r="V31" s="15">
        <v>20910</v>
      </c>
      <c r="W31" s="15">
        <v>48402</v>
      </c>
      <c r="X31" s="15">
        <v>242927.52</v>
      </c>
      <c r="Y31" s="15">
        <v>30276</v>
      </c>
      <c r="Z31" s="15">
        <v>16872</v>
      </c>
      <c r="AA31" s="15">
        <v>39784.31</v>
      </c>
      <c r="AB31" s="15">
        <v>10143</v>
      </c>
      <c r="AC31" s="15">
        <v>18012</v>
      </c>
      <c r="AD31" s="15">
        <v>1488</v>
      </c>
      <c r="AE31" s="15">
        <v>14712</v>
      </c>
      <c r="AF31" s="15">
        <v>38988.559999999998</v>
      </c>
      <c r="AG31" s="15">
        <v>107496</v>
      </c>
      <c r="AH31" s="15">
        <v>11772</v>
      </c>
      <c r="AI31" s="15">
        <v>27492</v>
      </c>
      <c r="AJ31" s="15">
        <v>78877.259999999995</v>
      </c>
      <c r="AK31" s="15">
        <v>48084</v>
      </c>
      <c r="AL31" s="15">
        <v>0</v>
      </c>
      <c r="AM31" s="15">
        <v>12894</v>
      </c>
      <c r="AN31" s="15">
        <v>31068</v>
      </c>
      <c r="AO31" s="15">
        <v>8040.0400000000009</v>
      </c>
      <c r="AP31" s="15">
        <v>193205.99</v>
      </c>
      <c r="AQ31" s="15">
        <v>129816.02</v>
      </c>
      <c r="AR31" s="15">
        <v>0</v>
      </c>
      <c r="AS31" s="15">
        <v>9480</v>
      </c>
      <c r="AT31" s="16"/>
    </row>
    <row r="32" spans="2:46">
      <c r="B32" s="1" t="s">
        <v>44</v>
      </c>
      <c r="C32" s="14">
        <v>42005</v>
      </c>
      <c r="D32" s="14">
        <f t="shared" si="3"/>
        <v>42005</v>
      </c>
      <c r="E32" s="19">
        <f t="shared" si="2"/>
        <v>14.958904109589042</v>
      </c>
      <c r="F32" s="14" t="s">
        <v>57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  <c r="P32" s="15">
        <v>0</v>
      </c>
      <c r="Q32" s="15">
        <v>0</v>
      </c>
      <c r="R32" s="15">
        <v>0</v>
      </c>
      <c r="S32" s="15">
        <v>0</v>
      </c>
      <c r="T32" s="15">
        <v>0</v>
      </c>
      <c r="U32" s="15">
        <v>0</v>
      </c>
      <c r="V32" s="15">
        <v>0</v>
      </c>
      <c r="W32" s="15">
        <v>0</v>
      </c>
      <c r="X32" s="15">
        <v>0</v>
      </c>
      <c r="Y32" s="15">
        <v>0</v>
      </c>
      <c r="Z32" s="15">
        <v>0</v>
      </c>
      <c r="AA32" s="15">
        <v>0</v>
      </c>
      <c r="AB32" s="15">
        <v>0</v>
      </c>
      <c r="AC32" s="15">
        <v>0</v>
      </c>
      <c r="AD32" s="15">
        <v>0</v>
      </c>
      <c r="AE32" s="15">
        <v>1968.01</v>
      </c>
      <c r="AF32" s="15">
        <v>0</v>
      </c>
      <c r="AG32" s="15">
        <v>105009.05</v>
      </c>
      <c r="AH32" s="15">
        <v>0</v>
      </c>
      <c r="AI32" s="15">
        <v>5999.94</v>
      </c>
      <c r="AJ32" s="15">
        <v>30095.97</v>
      </c>
      <c r="AK32" s="15">
        <v>0</v>
      </c>
      <c r="AL32" s="15">
        <v>0</v>
      </c>
      <c r="AM32" s="15">
        <v>0</v>
      </c>
      <c r="AN32" s="15">
        <v>0</v>
      </c>
      <c r="AO32" s="15">
        <v>12432</v>
      </c>
      <c r="AP32" s="15">
        <v>489119.35</v>
      </c>
      <c r="AQ32" s="15">
        <v>575228.37</v>
      </c>
      <c r="AR32" s="15">
        <v>0</v>
      </c>
      <c r="AS32" s="15">
        <v>0</v>
      </c>
      <c r="AT32" s="16"/>
    </row>
    <row r="33" spans="2:46">
      <c r="B33" s="1" t="s">
        <v>45</v>
      </c>
      <c r="C33" s="14">
        <v>39454</v>
      </c>
      <c r="D33" s="14">
        <f t="shared" si="3"/>
        <v>39479</v>
      </c>
      <c r="E33" s="19">
        <f t="shared" si="2"/>
        <v>98.0054794520548</v>
      </c>
      <c r="F33" s="14" t="s">
        <v>57</v>
      </c>
      <c r="G33" s="15">
        <v>4158</v>
      </c>
      <c r="H33" s="15">
        <v>47654.97</v>
      </c>
      <c r="I33" s="15">
        <v>36018.14</v>
      </c>
      <c r="J33" s="15">
        <v>10212.6</v>
      </c>
      <c r="K33" s="15">
        <v>38100.050000000003</v>
      </c>
      <c r="L33" s="15">
        <v>83146.489999999991</v>
      </c>
      <c r="M33" s="15">
        <v>27024</v>
      </c>
      <c r="N33" s="15">
        <v>31359.189999999995</v>
      </c>
      <c r="O33" s="15">
        <v>14182.69</v>
      </c>
      <c r="P33" s="15">
        <v>47719.87</v>
      </c>
      <c r="Q33" s="15">
        <v>73637.81</v>
      </c>
      <c r="R33" s="15">
        <v>21920.94</v>
      </c>
      <c r="S33" s="15">
        <v>30671.940000000002</v>
      </c>
      <c r="T33" s="15">
        <v>13991.97</v>
      </c>
      <c r="U33" s="15">
        <v>146658.03</v>
      </c>
      <c r="V33" s="15">
        <v>29045.97</v>
      </c>
      <c r="W33" s="15">
        <v>28428</v>
      </c>
      <c r="X33" s="15">
        <v>89444.94</v>
      </c>
      <c r="Y33" s="15">
        <v>17567.940000000002</v>
      </c>
      <c r="Z33" s="15">
        <v>17418</v>
      </c>
      <c r="AA33" s="15">
        <v>6372</v>
      </c>
      <c r="AB33" s="15">
        <v>55575.839999999997</v>
      </c>
      <c r="AC33" s="15">
        <v>98987.97</v>
      </c>
      <c r="AD33" s="15">
        <v>126593.34</v>
      </c>
      <c r="AE33" s="15">
        <v>9881.9700000000012</v>
      </c>
      <c r="AF33" s="15">
        <v>23244</v>
      </c>
      <c r="AG33" s="15">
        <v>106064.79</v>
      </c>
      <c r="AH33" s="15">
        <v>27489.659999999996</v>
      </c>
      <c r="AI33" s="15">
        <v>56761.53</v>
      </c>
      <c r="AJ33" s="15">
        <v>28103.96</v>
      </c>
      <c r="AK33" s="15">
        <v>43374.03</v>
      </c>
      <c r="AL33" s="15">
        <v>51121.21</v>
      </c>
      <c r="AM33" s="15">
        <v>3240</v>
      </c>
      <c r="AN33" s="15">
        <v>12042.01</v>
      </c>
      <c r="AO33" s="15">
        <v>31223.959999999995</v>
      </c>
      <c r="AP33" s="15">
        <v>24072.07</v>
      </c>
      <c r="AQ33" s="15">
        <v>17135.98</v>
      </c>
      <c r="AR33" s="15">
        <v>237435.83</v>
      </c>
      <c r="AS33" s="15">
        <v>46794</v>
      </c>
      <c r="AT33" s="16"/>
    </row>
    <row r="34" spans="2:46">
      <c r="B34" s="1" t="s">
        <v>46</v>
      </c>
      <c r="C34" s="14">
        <v>41153</v>
      </c>
      <c r="D34" s="14">
        <f t="shared" si="3"/>
        <v>41153</v>
      </c>
      <c r="E34" s="19">
        <f t="shared" si="2"/>
        <v>42.969863013698628</v>
      </c>
      <c r="F34" s="14" t="s">
        <v>57</v>
      </c>
      <c r="G34" s="15">
        <v>29752.989999999983</v>
      </c>
      <c r="H34" s="15">
        <v>37272.260000000017</v>
      </c>
      <c r="I34" s="15">
        <v>30635.989999999983</v>
      </c>
      <c r="J34" s="15">
        <v>22245.029999999984</v>
      </c>
      <c r="K34" s="15">
        <v>35465.030000000028</v>
      </c>
      <c r="L34" s="15">
        <v>20399.479999999992</v>
      </c>
      <c r="M34" s="15">
        <v>41694.48000000004</v>
      </c>
      <c r="N34" s="15">
        <v>24685.689999999995</v>
      </c>
      <c r="O34" s="15">
        <v>40115.360000000008</v>
      </c>
      <c r="P34" s="15">
        <v>31030.589999999986</v>
      </c>
      <c r="Q34" s="15">
        <v>27994.83</v>
      </c>
      <c r="R34" s="15">
        <v>47481.049999999988</v>
      </c>
      <c r="S34" s="15">
        <v>51360.990000000005</v>
      </c>
      <c r="T34" s="15">
        <v>43090.15</v>
      </c>
      <c r="U34" s="15">
        <v>37696.720000000001</v>
      </c>
      <c r="V34" s="15">
        <v>27029.910000000007</v>
      </c>
      <c r="W34" s="15">
        <v>37322.999999999993</v>
      </c>
      <c r="X34" s="15">
        <v>0</v>
      </c>
      <c r="Y34" s="15">
        <v>0</v>
      </c>
      <c r="Z34" s="15">
        <v>0</v>
      </c>
      <c r="AA34" s="15">
        <v>0</v>
      </c>
      <c r="AB34" s="15">
        <v>0</v>
      </c>
      <c r="AC34" s="15">
        <v>0</v>
      </c>
      <c r="AD34" s="15">
        <v>0</v>
      </c>
      <c r="AE34" s="15">
        <v>0</v>
      </c>
      <c r="AF34" s="15">
        <v>0</v>
      </c>
      <c r="AG34" s="15">
        <v>0</v>
      </c>
      <c r="AH34" s="15">
        <v>0</v>
      </c>
      <c r="AI34" s="15">
        <v>0</v>
      </c>
      <c r="AJ34" s="15">
        <v>0</v>
      </c>
      <c r="AK34" s="15">
        <v>0</v>
      </c>
      <c r="AL34" s="15">
        <v>0</v>
      </c>
      <c r="AM34" s="15">
        <v>0</v>
      </c>
      <c r="AN34" s="15">
        <v>0</v>
      </c>
      <c r="AO34" s="15">
        <v>0</v>
      </c>
      <c r="AP34" s="15">
        <v>0</v>
      </c>
      <c r="AQ34" s="15">
        <v>0</v>
      </c>
      <c r="AR34" s="15">
        <v>0</v>
      </c>
      <c r="AS34" s="15">
        <v>0</v>
      </c>
      <c r="AT34" s="16"/>
    </row>
    <row r="35" spans="2:46">
      <c r="B35" s="1" t="s">
        <v>47</v>
      </c>
      <c r="C35" s="14">
        <v>41153</v>
      </c>
      <c r="D35" s="14">
        <f t="shared" si="3"/>
        <v>41153</v>
      </c>
      <c r="E35" s="19">
        <f t="shared" si="2"/>
        <v>42.969863013698628</v>
      </c>
      <c r="F35" s="14" t="s">
        <v>57</v>
      </c>
      <c r="G35" s="15">
        <v>29880.090000000004</v>
      </c>
      <c r="H35" s="15">
        <v>28624.49000000002</v>
      </c>
      <c r="I35" s="15">
        <v>32085.09</v>
      </c>
      <c r="J35" s="15">
        <v>21869.269999999997</v>
      </c>
      <c r="K35" s="15">
        <v>52470.100000000042</v>
      </c>
      <c r="L35" s="15">
        <v>40891.970000000023</v>
      </c>
      <c r="M35" s="15">
        <v>30091.549999999974</v>
      </c>
      <c r="N35" s="15">
        <v>64194.029999999984</v>
      </c>
      <c r="O35" s="15">
        <v>63804.229999999996</v>
      </c>
      <c r="P35" s="15">
        <v>42449.110000000022</v>
      </c>
      <c r="Q35" s="15">
        <v>36574.229999999996</v>
      </c>
      <c r="R35" s="15">
        <v>157040.37000000017</v>
      </c>
      <c r="S35" s="15">
        <v>24553.620000000003</v>
      </c>
      <c r="T35" s="15">
        <v>16658.929999999997</v>
      </c>
      <c r="U35" s="15">
        <v>31475.710000000021</v>
      </c>
      <c r="V35" s="15">
        <v>30419.87000000001</v>
      </c>
      <c r="W35" s="15">
        <v>33502.459999999992</v>
      </c>
      <c r="X35" s="15">
        <v>29369.680000000004</v>
      </c>
      <c r="Y35" s="15">
        <v>16175.759999999997</v>
      </c>
      <c r="Z35" s="15">
        <v>13775.859999999997</v>
      </c>
      <c r="AA35" s="15">
        <v>19019.800000000014</v>
      </c>
      <c r="AB35" s="15">
        <v>21376.990000000009</v>
      </c>
      <c r="AC35" s="15">
        <v>17436.079999999998</v>
      </c>
      <c r="AD35" s="15">
        <v>31076.730000000021</v>
      </c>
      <c r="AE35" s="15">
        <v>34607.890000000014</v>
      </c>
      <c r="AF35" s="15">
        <v>31128.190000000031</v>
      </c>
      <c r="AG35" s="15">
        <v>2219.9499999999998</v>
      </c>
      <c r="AH35" s="15">
        <v>3287.04</v>
      </c>
      <c r="AI35" s="15">
        <v>0</v>
      </c>
      <c r="AJ35" s="15">
        <v>3792</v>
      </c>
      <c r="AK35" s="15">
        <v>3120.03</v>
      </c>
      <c r="AL35" s="15">
        <v>0</v>
      </c>
      <c r="AM35" s="15">
        <v>49866</v>
      </c>
      <c r="AN35" s="15">
        <v>0</v>
      </c>
      <c r="AO35" s="15">
        <v>0</v>
      </c>
      <c r="AP35" s="15">
        <v>0</v>
      </c>
      <c r="AQ35" s="15">
        <v>18888.410000000011</v>
      </c>
      <c r="AR35" s="15">
        <v>16866.180000000004</v>
      </c>
      <c r="AS35" s="15">
        <v>33603.03</v>
      </c>
      <c r="AT35" s="16"/>
    </row>
    <row r="36" spans="2:46">
      <c r="B36" s="1" t="s">
        <v>48</v>
      </c>
      <c r="C36" s="14">
        <v>41640</v>
      </c>
      <c r="D36" s="14">
        <f t="shared" si="3"/>
        <v>41640</v>
      </c>
      <c r="E36" s="19">
        <f t="shared" si="2"/>
        <v>26.958904109589042</v>
      </c>
      <c r="F36" s="14" t="s">
        <v>57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5">
        <v>0</v>
      </c>
      <c r="N36" s="15">
        <v>0</v>
      </c>
      <c r="O36" s="15">
        <v>0</v>
      </c>
      <c r="P36" s="15">
        <v>0</v>
      </c>
      <c r="Q36" s="15">
        <v>0</v>
      </c>
      <c r="R36" s="15">
        <v>0</v>
      </c>
      <c r="S36" s="15">
        <v>2844</v>
      </c>
      <c r="T36" s="15">
        <v>0</v>
      </c>
      <c r="U36" s="15">
        <v>0</v>
      </c>
      <c r="V36" s="15">
        <v>2844</v>
      </c>
      <c r="W36" s="15">
        <v>0</v>
      </c>
      <c r="X36" s="15">
        <v>0</v>
      </c>
      <c r="Y36" s="15">
        <v>0</v>
      </c>
      <c r="Z36" s="15">
        <v>0</v>
      </c>
      <c r="AA36" s="15">
        <v>0</v>
      </c>
      <c r="AB36" s="15">
        <v>0</v>
      </c>
      <c r="AC36" s="15">
        <v>0</v>
      </c>
      <c r="AD36" s="15">
        <v>0</v>
      </c>
      <c r="AE36" s="15">
        <v>0</v>
      </c>
      <c r="AF36" s="15">
        <v>0</v>
      </c>
      <c r="AG36" s="15">
        <v>0</v>
      </c>
      <c r="AH36" s="15">
        <v>0</v>
      </c>
      <c r="AI36" s="15">
        <v>0</v>
      </c>
      <c r="AJ36" s="15">
        <v>0</v>
      </c>
      <c r="AK36" s="15">
        <v>0</v>
      </c>
      <c r="AL36" s="15">
        <v>0</v>
      </c>
      <c r="AM36" s="15">
        <v>0</v>
      </c>
      <c r="AN36" s="15">
        <v>0</v>
      </c>
      <c r="AO36" s="15">
        <v>0</v>
      </c>
      <c r="AP36" s="15">
        <v>0</v>
      </c>
      <c r="AQ36" s="15">
        <v>0</v>
      </c>
      <c r="AR36" s="15">
        <v>0</v>
      </c>
      <c r="AS36" s="15">
        <v>0</v>
      </c>
      <c r="AT36" s="16"/>
    </row>
    <row r="37" spans="2:46">
      <c r="B37" s="1" t="s">
        <v>49</v>
      </c>
      <c r="C37" s="14">
        <v>40756</v>
      </c>
      <c r="D37" s="14">
        <f t="shared" si="3"/>
        <v>40756</v>
      </c>
      <c r="E37" s="19">
        <f t="shared" si="2"/>
        <v>56.021917808219186</v>
      </c>
      <c r="F37" s="14" t="s">
        <v>57</v>
      </c>
      <c r="G37" s="15">
        <v>29563.8</v>
      </c>
      <c r="H37" s="15">
        <v>18594</v>
      </c>
      <c r="I37" s="15">
        <v>24564</v>
      </c>
      <c r="J37" s="15">
        <v>0</v>
      </c>
      <c r="K37" s="15">
        <v>0</v>
      </c>
      <c r="L37" s="15">
        <v>0</v>
      </c>
      <c r="M37" s="15">
        <v>0</v>
      </c>
      <c r="N37" s="15">
        <v>0</v>
      </c>
      <c r="O37" s="15">
        <v>0</v>
      </c>
      <c r="P37" s="15">
        <v>0</v>
      </c>
      <c r="Q37" s="15">
        <v>0</v>
      </c>
      <c r="R37" s="15">
        <v>0</v>
      </c>
      <c r="S37" s="15">
        <v>0</v>
      </c>
      <c r="T37" s="15">
        <v>0</v>
      </c>
      <c r="U37" s="15">
        <v>0</v>
      </c>
      <c r="V37" s="15">
        <v>0</v>
      </c>
      <c r="W37" s="15">
        <v>0</v>
      </c>
      <c r="X37" s="15">
        <v>0</v>
      </c>
      <c r="Y37" s="15">
        <v>0</v>
      </c>
      <c r="Z37" s="15">
        <v>0</v>
      </c>
      <c r="AA37" s="15">
        <v>0</v>
      </c>
      <c r="AB37" s="15">
        <v>0</v>
      </c>
      <c r="AC37" s="15">
        <v>0</v>
      </c>
      <c r="AD37" s="15">
        <v>0</v>
      </c>
      <c r="AE37" s="15">
        <v>0</v>
      </c>
      <c r="AF37" s="15">
        <v>0</v>
      </c>
      <c r="AG37" s="15">
        <v>0</v>
      </c>
      <c r="AH37" s="15">
        <v>0</v>
      </c>
      <c r="AI37" s="15">
        <v>0</v>
      </c>
      <c r="AJ37" s="15">
        <v>0</v>
      </c>
      <c r="AK37" s="15">
        <v>0</v>
      </c>
      <c r="AL37" s="15">
        <v>0</v>
      </c>
      <c r="AM37" s="15">
        <v>0</v>
      </c>
      <c r="AN37" s="15">
        <v>0</v>
      </c>
      <c r="AO37" s="15">
        <v>0</v>
      </c>
      <c r="AP37" s="15">
        <v>0</v>
      </c>
      <c r="AQ37" s="15">
        <v>0</v>
      </c>
      <c r="AR37" s="15">
        <v>0</v>
      </c>
      <c r="AS37" s="15">
        <v>0</v>
      </c>
      <c r="AT37" s="16"/>
    </row>
    <row r="38" spans="2:46">
      <c r="B38" s="1" t="s">
        <v>50</v>
      </c>
      <c r="C38" s="14">
        <v>40634</v>
      </c>
      <c r="D38" s="14">
        <f t="shared" si="3"/>
        <v>40634</v>
      </c>
      <c r="E38" s="19">
        <f t="shared" si="2"/>
        <v>60.032876712328772</v>
      </c>
      <c r="F38" s="14" t="s">
        <v>57</v>
      </c>
      <c r="G38" s="15">
        <v>32752.25</v>
      </c>
      <c r="H38" s="15">
        <v>15294.01</v>
      </c>
      <c r="I38" s="15">
        <v>37256.079999999994</v>
      </c>
      <c r="J38" s="15">
        <v>22121.99</v>
      </c>
      <c r="K38" s="15">
        <v>6492.0300000000007</v>
      </c>
      <c r="L38" s="15">
        <v>17936.52</v>
      </c>
      <c r="M38" s="15">
        <v>0</v>
      </c>
      <c r="N38" s="15">
        <v>7194.24</v>
      </c>
      <c r="O38" s="15">
        <v>8393.2800000000007</v>
      </c>
      <c r="P38" s="15">
        <v>43324.99</v>
      </c>
      <c r="Q38" s="15">
        <v>0</v>
      </c>
      <c r="R38" s="15">
        <v>0</v>
      </c>
      <c r="S38" s="15">
        <v>0</v>
      </c>
      <c r="T38" s="15">
        <v>0</v>
      </c>
      <c r="U38" s="15">
        <v>0</v>
      </c>
      <c r="V38" s="15">
        <v>0</v>
      </c>
      <c r="W38" s="15">
        <v>0</v>
      </c>
      <c r="X38" s="15">
        <v>0</v>
      </c>
      <c r="Y38" s="15">
        <v>0</v>
      </c>
      <c r="Z38" s="15">
        <v>0</v>
      </c>
      <c r="AA38" s="15">
        <v>0</v>
      </c>
      <c r="AB38" s="15">
        <v>0</v>
      </c>
      <c r="AC38" s="15">
        <v>0</v>
      </c>
      <c r="AD38" s="15">
        <v>0</v>
      </c>
      <c r="AE38" s="15">
        <v>0</v>
      </c>
      <c r="AF38" s="15">
        <v>0</v>
      </c>
      <c r="AG38" s="15">
        <v>0</v>
      </c>
      <c r="AH38" s="15">
        <v>0</v>
      </c>
      <c r="AI38" s="15">
        <v>0</v>
      </c>
      <c r="AJ38" s="15">
        <v>0</v>
      </c>
      <c r="AK38" s="15">
        <v>0</v>
      </c>
      <c r="AL38" s="15">
        <v>0</v>
      </c>
      <c r="AM38" s="15">
        <v>0</v>
      </c>
      <c r="AN38" s="15">
        <v>0</v>
      </c>
      <c r="AO38" s="15">
        <v>0</v>
      </c>
      <c r="AP38" s="15">
        <v>0</v>
      </c>
      <c r="AQ38" s="15">
        <v>0</v>
      </c>
      <c r="AR38" s="15">
        <v>0</v>
      </c>
      <c r="AS38" s="15">
        <v>0</v>
      </c>
      <c r="AT38" s="16"/>
    </row>
    <row r="39" spans="2:46">
      <c r="B39" s="1" t="s">
        <v>51</v>
      </c>
      <c r="C39" s="14">
        <v>41699</v>
      </c>
      <c r="D39" s="14">
        <f t="shared" si="3"/>
        <v>41699</v>
      </c>
      <c r="E39" s="19">
        <f t="shared" si="2"/>
        <v>25.019178082191779</v>
      </c>
      <c r="F39" s="14" t="s">
        <v>57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  <c r="P39" s="15">
        <v>0</v>
      </c>
      <c r="Q39" s="15">
        <v>0</v>
      </c>
      <c r="R39" s="15">
        <v>0</v>
      </c>
      <c r="S39" s="15">
        <v>0</v>
      </c>
      <c r="T39" s="15">
        <v>0</v>
      </c>
      <c r="U39" s="15">
        <v>6396.03</v>
      </c>
      <c r="V39" s="15">
        <v>17326.8</v>
      </c>
      <c r="W39" s="15">
        <v>19031.95</v>
      </c>
      <c r="X39" s="15">
        <v>3326.4</v>
      </c>
      <c r="Y39" s="15">
        <v>0</v>
      </c>
      <c r="Z39" s="15">
        <v>0</v>
      </c>
      <c r="AA39" s="15">
        <v>0</v>
      </c>
      <c r="AB39" s="15">
        <v>0</v>
      </c>
      <c r="AC39" s="15">
        <v>0</v>
      </c>
      <c r="AD39" s="15">
        <v>0</v>
      </c>
      <c r="AE39" s="15">
        <v>0</v>
      </c>
      <c r="AF39" s="15">
        <v>0</v>
      </c>
      <c r="AG39" s="15">
        <v>0</v>
      </c>
      <c r="AH39" s="15">
        <v>0</v>
      </c>
      <c r="AI39" s="15">
        <v>0</v>
      </c>
      <c r="AJ39" s="15">
        <v>0</v>
      </c>
      <c r="AK39" s="15">
        <v>0</v>
      </c>
      <c r="AL39" s="15">
        <v>0</v>
      </c>
      <c r="AM39" s="15">
        <v>0</v>
      </c>
      <c r="AN39" s="15">
        <v>0</v>
      </c>
      <c r="AO39" s="15">
        <v>0</v>
      </c>
      <c r="AP39" s="15">
        <v>0</v>
      </c>
      <c r="AQ39" s="15">
        <v>0</v>
      </c>
      <c r="AR39" s="15">
        <v>0</v>
      </c>
      <c r="AS39" s="15">
        <v>0</v>
      </c>
      <c r="AT39" s="16"/>
    </row>
    <row r="40" spans="2:46" ht="12.75" customHeight="1">
      <c r="B40" s="1" t="s">
        <v>52</v>
      </c>
      <c r="C40" s="14">
        <v>41821</v>
      </c>
      <c r="D40" s="14">
        <f t="shared" si="3"/>
        <v>41821</v>
      </c>
      <c r="E40" s="19">
        <f t="shared" si="2"/>
        <v>21.008219178082193</v>
      </c>
      <c r="F40" s="14" t="s">
        <v>57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15">
        <v>0</v>
      </c>
      <c r="M40" s="15">
        <v>0</v>
      </c>
      <c r="N40" s="15">
        <v>0</v>
      </c>
      <c r="O40" s="15">
        <v>0</v>
      </c>
      <c r="P40" s="15">
        <v>0</v>
      </c>
      <c r="Q40" s="15">
        <v>0</v>
      </c>
      <c r="R40" s="15">
        <v>0</v>
      </c>
      <c r="S40" s="15">
        <v>0</v>
      </c>
      <c r="T40" s="15">
        <v>0</v>
      </c>
      <c r="U40" s="15">
        <v>0</v>
      </c>
      <c r="V40" s="15">
        <v>0</v>
      </c>
      <c r="W40" s="15">
        <v>0</v>
      </c>
      <c r="X40" s="15">
        <v>0</v>
      </c>
      <c r="Y40" s="15">
        <v>0</v>
      </c>
      <c r="Z40" s="15">
        <v>0</v>
      </c>
      <c r="AA40" s="15">
        <v>0</v>
      </c>
      <c r="AB40" s="15">
        <v>16116</v>
      </c>
      <c r="AC40" s="15">
        <v>9006</v>
      </c>
      <c r="AD40" s="15">
        <v>0</v>
      </c>
      <c r="AE40" s="15">
        <v>0</v>
      </c>
      <c r="AF40" s="15">
        <v>0</v>
      </c>
      <c r="AG40" s="15">
        <v>0</v>
      </c>
      <c r="AH40" s="15">
        <v>0</v>
      </c>
      <c r="AI40" s="15">
        <v>0</v>
      </c>
      <c r="AJ40" s="15">
        <v>0</v>
      </c>
      <c r="AK40" s="15">
        <v>0</v>
      </c>
      <c r="AL40" s="15">
        <v>0</v>
      </c>
      <c r="AM40" s="15">
        <v>0</v>
      </c>
      <c r="AN40" s="15">
        <v>0</v>
      </c>
      <c r="AO40" s="15">
        <v>0</v>
      </c>
      <c r="AP40" s="15">
        <v>0</v>
      </c>
      <c r="AQ40" s="15">
        <v>0</v>
      </c>
      <c r="AR40" s="15">
        <v>0</v>
      </c>
      <c r="AS40" s="15">
        <v>0</v>
      </c>
      <c r="AT40" s="16"/>
    </row>
    <row r="41" spans="2:46">
      <c r="B41" s="1" t="s">
        <v>1</v>
      </c>
      <c r="C41" s="14">
        <v>42430</v>
      </c>
      <c r="D41" s="14">
        <f t="shared" ref="D41:D57" si="4">IF(C41=EOMONTH(C41,-1)+1,EOMONTH(C41,-1)+1,EOMONTH(C41,0)+1)</f>
        <v>42430</v>
      </c>
      <c r="E41" s="19">
        <f t="shared" ref="E41:E57" si="5">(AS$4-D41)/365*12</f>
        <v>0.98630136986301364</v>
      </c>
      <c r="F41" s="14" t="s">
        <v>58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  <c r="M41" s="15">
        <v>0</v>
      </c>
      <c r="N41" s="15">
        <v>0</v>
      </c>
      <c r="O41" s="15">
        <v>0</v>
      </c>
      <c r="P41" s="15">
        <v>0</v>
      </c>
      <c r="Q41" s="15">
        <v>0</v>
      </c>
      <c r="R41" s="15">
        <v>0</v>
      </c>
      <c r="S41" s="15">
        <v>0</v>
      </c>
      <c r="T41" s="15">
        <v>0</v>
      </c>
      <c r="U41" s="15">
        <v>0</v>
      </c>
      <c r="V41" s="15">
        <v>0</v>
      </c>
      <c r="W41" s="15">
        <v>0</v>
      </c>
      <c r="X41" s="15">
        <v>0</v>
      </c>
      <c r="Y41" s="15">
        <v>0</v>
      </c>
      <c r="Z41" s="15">
        <v>0</v>
      </c>
      <c r="AA41" s="15">
        <v>0</v>
      </c>
      <c r="AB41" s="15">
        <v>0</v>
      </c>
      <c r="AC41" s="15">
        <v>0</v>
      </c>
      <c r="AD41" s="15">
        <v>0</v>
      </c>
      <c r="AE41" s="15">
        <v>0</v>
      </c>
      <c r="AF41" s="15">
        <v>0</v>
      </c>
      <c r="AG41" s="15">
        <v>0</v>
      </c>
      <c r="AH41" s="15">
        <v>0</v>
      </c>
      <c r="AI41" s="15">
        <v>0</v>
      </c>
      <c r="AJ41" s="15">
        <v>0</v>
      </c>
      <c r="AK41" s="15">
        <v>0</v>
      </c>
      <c r="AL41" s="15">
        <v>0</v>
      </c>
      <c r="AM41" s="15">
        <v>0</v>
      </c>
      <c r="AN41" s="15">
        <v>0</v>
      </c>
      <c r="AO41" s="15">
        <v>0</v>
      </c>
      <c r="AP41" s="15">
        <v>0</v>
      </c>
      <c r="AQ41" s="15">
        <v>0</v>
      </c>
      <c r="AR41" s="15">
        <v>0</v>
      </c>
      <c r="AS41" s="15">
        <v>10290</v>
      </c>
    </row>
    <row r="42" spans="2:46">
      <c r="B42" s="1" t="s">
        <v>2</v>
      </c>
      <c r="C42" s="14">
        <v>40544</v>
      </c>
      <c r="D42" s="14">
        <f t="shared" si="4"/>
        <v>40544</v>
      </c>
      <c r="E42" s="19">
        <f t="shared" si="5"/>
        <v>62.991780821917814</v>
      </c>
      <c r="F42" s="14" t="s">
        <v>58</v>
      </c>
      <c r="G42" s="15">
        <v>10998.93</v>
      </c>
      <c r="H42" s="15">
        <v>27990.02</v>
      </c>
      <c r="I42" s="15">
        <v>63293.520000000019</v>
      </c>
      <c r="J42" s="15">
        <v>20543.98</v>
      </c>
      <c r="K42" s="15">
        <v>2640</v>
      </c>
      <c r="L42" s="15">
        <v>0</v>
      </c>
      <c r="M42" s="15">
        <v>0</v>
      </c>
      <c r="N42" s="15">
        <v>0</v>
      </c>
      <c r="O42" s="15">
        <v>0</v>
      </c>
      <c r="P42" s="15">
        <v>0</v>
      </c>
      <c r="Q42" s="15">
        <v>0</v>
      </c>
      <c r="R42" s="15">
        <v>0</v>
      </c>
      <c r="S42" s="15">
        <v>0</v>
      </c>
      <c r="T42" s="15">
        <v>0</v>
      </c>
      <c r="U42" s="15">
        <v>0</v>
      </c>
      <c r="V42" s="15">
        <v>0</v>
      </c>
      <c r="W42" s="15">
        <v>0</v>
      </c>
      <c r="X42" s="15">
        <v>0</v>
      </c>
      <c r="Y42" s="15">
        <v>0</v>
      </c>
      <c r="Z42" s="15">
        <v>0</v>
      </c>
      <c r="AA42" s="15">
        <v>0</v>
      </c>
      <c r="AB42" s="15">
        <v>0</v>
      </c>
      <c r="AC42" s="15">
        <v>0</v>
      </c>
      <c r="AD42" s="15">
        <v>0</v>
      </c>
      <c r="AE42" s="15">
        <v>0</v>
      </c>
      <c r="AF42" s="15">
        <v>0</v>
      </c>
      <c r="AG42" s="15">
        <v>0</v>
      </c>
      <c r="AH42" s="15">
        <v>0</v>
      </c>
      <c r="AI42" s="15">
        <v>0</v>
      </c>
      <c r="AJ42" s="15">
        <v>0</v>
      </c>
      <c r="AK42" s="15">
        <v>0</v>
      </c>
      <c r="AL42" s="15">
        <v>0</v>
      </c>
      <c r="AM42" s="15">
        <v>0</v>
      </c>
      <c r="AN42" s="15">
        <v>0</v>
      </c>
      <c r="AO42" s="15">
        <v>0</v>
      </c>
      <c r="AP42" s="15">
        <v>0</v>
      </c>
      <c r="AQ42" s="15">
        <v>0</v>
      </c>
      <c r="AR42" s="15">
        <v>0</v>
      </c>
      <c r="AS42" s="15">
        <v>0</v>
      </c>
    </row>
    <row r="43" spans="2:46" ht="12.75" customHeight="1">
      <c r="B43" s="1" t="s">
        <v>3</v>
      </c>
      <c r="C43" s="14">
        <v>42186</v>
      </c>
      <c r="D43" s="14">
        <f t="shared" si="4"/>
        <v>42186</v>
      </c>
      <c r="E43" s="19">
        <f t="shared" si="5"/>
        <v>9.008219178082193</v>
      </c>
      <c r="F43" s="14" t="s">
        <v>58</v>
      </c>
      <c r="G43" s="15">
        <v>0</v>
      </c>
      <c r="H43" s="15">
        <v>0</v>
      </c>
      <c r="I43" s="15">
        <v>0</v>
      </c>
      <c r="J43" s="15">
        <v>0</v>
      </c>
      <c r="K43" s="15">
        <v>0</v>
      </c>
      <c r="L43" s="15">
        <v>0</v>
      </c>
      <c r="M43" s="15">
        <v>0</v>
      </c>
      <c r="N43" s="15">
        <v>0</v>
      </c>
      <c r="O43" s="15">
        <v>0</v>
      </c>
      <c r="P43" s="15">
        <v>0</v>
      </c>
      <c r="Q43" s="15">
        <v>0</v>
      </c>
      <c r="R43" s="15">
        <v>0</v>
      </c>
      <c r="S43" s="15">
        <v>0</v>
      </c>
      <c r="T43" s="15">
        <v>0</v>
      </c>
      <c r="U43" s="15">
        <v>0</v>
      </c>
      <c r="V43" s="15">
        <v>0</v>
      </c>
      <c r="W43" s="15">
        <v>0</v>
      </c>
      <c r="X43" s="15">
        <v>0</v>
      </c>
      <c r="Y43" s="15">
        <v>0</v>
      </c>
      <c r="Z43" s="15">
        <v>0</v>
      </c>
      <c r="AA43" s="15">
        <v>0</v>
      </c>
      <c r="AB43" s="15">
        <v>0</v>
      </c>
      <c r="AC43" s="15">
        <v>0</v>
      </c>
      <c r="AD43" s="15">
        <v>0</v>
      </c>
      <c r="AE43" s="15">
        <v>0</v>
      </c>
      <c r="AF43" s="15">
        <v>0</v>
      </c>
      <c r="AG43" s="15">
        <v>0</v>
      </c>
      <c r="AH43" s="15">
        <v>0</v>
      </c>
      <c r="AI43" s="15">
        <v>0</v>
      </c>
      <c r="AJ43" s="15">
        <v>0</v>
      </c>
      <c r="AK43" s="15">
        <v>504</v>
      </c>
      <c r="AL43" s="15">
        <v>2856</v>
      </c>
      <c r="AM43" s="15">
        <v>6048</v>
      </c>
      <c r="AN43" s="15">
        <v>6424.89</v>
      </c>
      <c r="AO43" s="15">
        <v>4704.4800000000014</v>
      </c>
      <c r="AP43" s="15">
        <v>5396.2799999999988</v>
      </c>
      <c r="AQ43" s="15">
        <v>13228.2</v>
      </c>
      <c r="AR43" s="15">
        <v>17473.080000000002</v>
      </c>
      <c r="AS43" s="15">
        <v>17076.12</v>
      </c>
    </row>
    <row r="44" spans="2:46">
      <c r="B44" s="1" t="s">
        <v>4</v>
      </c>
      <c r="C44" s="14">
        <v>42430</v>
      </c>
      <c r="D44" s="14">
        <f t="shared" si="4"/>
        <v>42430</v>
      </c>
      <c r="E44" s="19">
        <f t="shared" si="5"/>
        <v>0.98630136986301364</v>
      </c>
      <c r="F44" s="14" t="s">
        <v>58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5">
        <v>0</v>
      </c>
      <c r="M44" s="15">
        <v>0</v>
      </c>
      <c r="N44" s="15">
        <v>0</v>
      </c>
      <c r="O44" s="15">
        <v>0</v>
      </c>
      <c r="P44" s="15">
        <v>0</v>
      </c>
      <c r="Q44" s="15">
        <v>0</v>
      </c>
      <c r="R44" s="15">
        <v>0</v>
      </c>
      <c r="S44" s="15">
        <v>0</v>
      </c>
      <c r="T44" s="15">
        <v>0</v>
      </c>
      <c r="U44" s="15">
        <v>0</v>
      </c>
      <c r="V44" s="15">
        <v>0</v>
      </c>
      <c r="W44" s="15">
        <v>0</v>
      </c>
      <c r="X44" s="15">
        <v>0</v>
      </c>
      <c r="Y44" s="15">
        <v>0</v>
      </c>
      <c r="Z44" s="15">
        <v>0</v>
      </c>
      <c r="AA44" s="15">
        <v>0</v>
      </c>
      <c r="AB44" s="15">
        <v>0</v>
      </c>
      <c r="AC44" s="15">
        <v>0</v>
      </c>
      <c r="AD44" s="15">
        <v>0</v>
      </c>
      <c r="AE44" s="15">
        <v>0</v>
      </c>
      <c r="AF44" s="15">
        <v>0</v>
      </c>
      <c r="AG44" s="15">
        <v>0</v>
      </c>
      <c r="AH44" s="15">
        <v>0</v>
      </c>
      <c r="AI44" s="15">
        <v>0</v>
      </c>
      <c r="AJ44" s="15">
        <v>0</v>
      </c>
      <c r="AK44" s="15">
        <v>0</v>
      </c>
      <c r="AL44" s="15">
        <v>0</v>
      </c>
      <c r="AM44" s="15">
        <v>0</v>
      </c>
      <c r="AN44" s="15">
        <v>0</v>
      </c>
      <c r="AO44" s="15">
        <v>0</v>
      </c>
      <c r="AP44" s="15">
        <v>0</v>
      </c>
      <c r="AQ44" s="15">
        <v>0</v>
      </c>
      <c r="AR44" s="15">
        <v>0</v>
      </c>
      <c r="AS44" s="15">
        <v>3924</v>
      </c>
    </row>
    <row r="45" spans="2:46">
      <c r="B45" s="1" t="s">
        <v>5</v>
      </c>
      <c r="C45" s="14">
        <v>41275</v>
      </c>
      <c r="D45" s="14">
        <f t="shared" si="4"/>
        <v>41275</v>
      </c>
      <c r="E45" s="19">
        <f t="shared" si="5"/>
        <v>38.958904109589042</v>
      </c>
      <c r="F45" s="14" t="s">
        <v>58</v>
      </c>
      <c r="G45" s="15">
        <v>0</v>
      </c>
      <c r="H45" s="15">
        <v>4810.62</v>
      </c>
      <c r="I45" s="15">
        <v>19319.940000000002</v>
      </c>
      <c r="J45" s="15">
        <v>12564.78</v>
      </c>
      <c r="K45" s="15">
        <v>5148</v>
      </c>
      <c r="L45" s="15">
        <v>0</v>
      </c>
      <c r="M45" s="15">
        <v>0</v>
      </c>
      <c r="N45" s="15">
        <v>0</v>
      </c>
      <c r="O45" s="15">
        <v>0</v>
      </c>
      <c r="P45" s="15">
        <v>0</v>
      </c>
      <c r="Q45" s="15">
        <v>0</v>
      </c>
      <c r="R45" s="15">
        <v>0</v>
      </c>
      <c r="S45" s="15">
        <v>0</v>
      </c>
      <c r="T45" s="15">
        <v>0</v>
      </c>
      <c r="U45" s="15">
        <v>0</v>
      </c>
      <c r="V45" s="15">
        <v>0</v>
      </c>
      <c r="W45" s="15">
        <v>0</v>
      </c>
      <c r="X45" s="15">
        <v>0</v>
      </c>
      <c r="Y45" s="15">
        <v>0</v>
      </c>
      <c r="Z45" s="15">
        <v>0</v>
      </c>
      <c r="AA45" s="15">
        <v>0</v>
      </c>
      <c r="AB45" s="15">
        <v>0</v>
      </c>
      <c r="AC45" s="15">
        <v>0</v>
      </c>
      <c r="AD45" s="15">
        <v>0</v>
      </c>
      <c r="AE45" s="15">
        <v>0</v>
      </c>
      <c r="AF45" s="15">
        <v>0</v>
      </c>
      <c r="AG45" s="15">
        <v>0</v>
      </c>
      <c r="AH45" s="15">
        <v>0</v>
      </c>
      <c r="AI45" s="15">
        <v>0</v>
      </c>
      <c r="AJ45" s="15">
        <v>0</v>
      </c>
      <c r="AK45" s="15">
        <v>0</v>
      </c>
      <c r="AL45" s="15">
        <v>0</v>
      </c>
      <c r="AM45" s="15">
        <v>0</v>
      </c>
      <c r="AN45" s="15">
        <v>0</v>
      </c>
      <c r="AO45" s="15">
        <v>0</v>
      </c>
      <c r="AP45" s="15">
        <v>0</v>
      </c>
      <c r="AQ45" s="15">
        <v>0</v>
      </c>
      <c r="AR45" s="15">
        <v>0</v>
      </c>
      <c r="AS45" s="15">
        <v>0</v>
      </c>
    </row>
    <row r="46" spans="2:46">
      <c r="B46" s="1" t="s">
        <v>6</v>
      </c>
      <c r="C46" s="14">
        <v>41275</v>
      </c>
      <c r="D46" s="14">
        <f t="shared" si="4"/>
        <v>41275</v>
      </c>
      <c r="E46" s="19">
        <f t="shared" si="5"/>
        <v>38.958904109589042</v>
      </c>
      <c r="F46" s="14" t="s">
        <v>58</v>
      </c>
      <c r="G46" s="15">
        <v>0</v>
      </c>
      <c r="H46" s="15">
        <v>4950</v>
      </c>
      <c r="I46" s="15">
        <v>6072</v>
      </c>
      <c r="J46" s="15">
        <v>10038.91</v>
      </c>
      <c r="K46" s="15">
        <v>4980</v>
      </c>
      <c r="L46" s="15">
        <v>3924.7300000000005</v>
      </c>
      <c r="M46" s="15">
        <v>11310.56</v>
      </c>
      <c r="N46" s="15">
        <v>18282.259999999998</v>
      </c>
      <c r="O46" s="15">
        <v>10092.99</v>
      </c>
      <c r="P46" s="15">
        <v>15228.600000000002</v>
      </c>
      <c r="Q46" s="15">
        <v>7139.0399999999991</v>
      </c>
      <c r="R46" s="15">
        <v>3365.16</v>
      </c>
      <c r="S46" s="15">
        <v>13061.01</v>
      </c>
      <c r="T46" s="15">
        <v>14345.99</v>
      </c>
      <c r="U46" s="15">
        <v>14871.39</v>
      </c>
      <c r="V46" s="15">
        <v>5509.92</v>
      </c>
      <c r="W46" s="15">
        <v>8228</v>
      </c>
      <c r="X46" s="15">
        <v>7415.9699999999993</v>
      </c>
      <c r="Y46" s="15">
        <v>6130.3200000000006</v>
      </c>
      <c r="Z46" s="15">
        <v>6282</v>
      </c>
      <c r="AA46" s="15">
        <v>3762.5899999999992</v>
      </c>
      <c r="AB46" s="15">
        <v>5802.0300000000007</v>
      </c>
      <c r="AC46" s="15">
        <v>6306</v>
      </c>
      <c r="AD46" s="15">
        <v>9978.84</v>
      </c>
      <c r="AE46" s="15">
        <v>11575.8</v>
      </c>
      <c r="AF46" s="15">
        <v>4548</v>
      </c>
      <c r="AG46" s="15">
        <v>11705.04</v>
      </c>
      <c r="AH46" s="15">
        <v>5306.16</v>
      </c>
      <c r="AI46" s="15">
        <v>4617.6000000000004</v>
      </c>
      <c r="AJ46" s="15">
        <v>0</v>
      </c>
      <c r="AK46" s="15">
        <v>0</v>
      </c>
      <c r="AL46" s="15">
        <v>0</v>
      </c>
      <c r="AM46" s="15">
        <v>0</v>
      </c>
      <c r="AN46" s="15">
        <v>0</v>
      </c>
      <c r="AO46" s="15">
        <v>0</v>
      </c>
      <c r="AP46" s="15">
        <v>0</v>
      </c>
      <c r="AQ46" s="15">
        <v>0</v>
      </c>
      <c r="AR46" s="15">
        <v>0</v>
      </c>
      <c r="AS46" s="15">
        <v>0</v>
      </c>
    </row>
    <row r="47" spans="2:46">
      <c r="B47" s="1" t="s">
        <v>7</v>
      </c>
      <c r="C47" s="14">
        <v>41153</v>
      </c>
      <c r="D47" s="14">
        <f t="shared" si="4"/>
        <v>41153</v>
      </c>
      <c r="E47" s="19">
        <f t="shared" si="5"/>
        <v>42.969863013698628</v>
      </c>
      <c r="F47" s="14" t="s">
        <v>58</v>
      </c>
      <c r="G47" s="15">
        <v>24473.600000000006</v>
      </c>
      <c r="H47" s="15">
        <v>25206.07</v>
      </c>
      <c r="I47" s="15">
        <v>23310</v>
      </c>
      <c r="J47" s="15">
        <v>21574.85</v>
      </c>
      <c r="K47" s="15">
        <v>65098.64</v>
      </c>
      <c r="L47" s="15">
        <v>27950</v>
      </c>
      <c r="M47" s="15">
        <v>45761.04</v>
      </c>
      <c r="N47" s="15">
        <v>4980</v>
      </c>
      <c r="O47" s="15">
        <v>960</v>
      </c>
      <c r="P47" s="15">
        <v>0</v>
      </c>
      <c r="Q47" s="15">
        <v>0</v>
      </c>
      <c r="R47" s="15">
        <v>0</v>
      </c>
      <c r="S47" s="15">
        <v>36406.75</v>
      </c>
      <c r="T47" s="15">
        <v>20042.7</v>
      </c>
      <c r="U47" s="15">
        <v>51009.030000000006</v>
      </c>
      <c r="V47" s="15">
        <v>66279.09</v>
      </c>
      <c r="W47" s="15">
        <v>58478.530000000006</v>
      </c>
      <c r="X47" s="15">
        <v>27246.150000000005</v>
      </c>
      <c r="Y47" s="15">
        <v>40441.12000000001</v>
      </c>
      <c r="Z47" s="15">
        <v>46260</v>
      </c>
      <c r="AA47" s="15">
        <v>24152.220000000005</v>
      </c>
      <c r="AB47" s="15">
        <v>45557.090000000011</v>
      </c>
      <c r="AC47" s="15">
        <v>28171.09</v>
      </c>
      <c r="AD47" s="15">
        <v>36812.22</v>
      </c>
      <c r="AE47" s="15">
        <v>14436.6</v>
      </c>
      <c r="AF47" s="15">
        <v>24818.98</v>
      </c>
      <c r="AG47" s="15">
        <v>85032.72</v>
      </c>
      <c r="AH47" s="15">
        <v>101908.32</v>
      </c>
      <c r="AI47" s="15">
        <v>49861.68</v>
      </c>
      <c r="AJ47" s="15">
        <v>22786.02</v>
      </c>
      <c r="AK47" s="15">
        <v>27978.010000000002</v>
      </c>
      <c r="AL47" s="15">
        <v>134600.96999999997</v>
      </c>
      <c r="AM47" s="15">
        <v>55397.520000000004</v>
      </c>
      <c r="AN47" s="15">
        <v>52845.31</v>
      </c>
      <c r="AO47" s="15">
        <v>39433.800000000003</v>
      </c>
      <c r="AP47" s="15">
        <v>66248.92</v>
      </c>
      <c r="AQ47" s="15">
        <v>47709</v>
      </c>
      <c r="AR47" s="15">
        <v>157330.79999999999</v>
      </c>
      <c r="AS47" s="15">
        <v>43886.759999999995</v>
      </c>
    </row>
    <row r="48" spans="2:46">
      <c r="B48" s="1" t="s">
        <v>8</v>
      </c>
      <c r="C48" s="14">
        <v>41939</v>
      </c>
      <c r="D48" s="14">
        <f t="shared" si="4"/>
        <v>41944</v>
      </c>
      <c r="E48" s="19">
        <f t="shared" si="5"/>
        <v>16.964383561643835</v>
      </c>
      <c r="F48" s="14" t="s">
        <v>58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5">
        <v>0</v>
      </c>
      <c r="O48" s="15">
        <v>0</v>
      </c>
      <c r="P48" s="15">
        <v>0</v>
      </c>
      <c r="Q48" s="15">
        <v>0</v>
      </c>
      <c r="R48" s="15">
        <v>0</v>
      </c>
      <c r="S48" s="15">
        <v>0</v>
      </c>
      <c r="T48" s="15">
        <v>0</v>
      </c>
      <c r="U48" s="15">
        <v>0</v>
      </c>
      <c r="V48" s="15">
        <v>0</v>
      </c>
      <c r="W48" s="15">
        <v>0</v>
      </c>
      <c r="X48" s="15">
        <v>0</v>
      </c>
      <c r="Y48" s="15">
        <v>0</v>
      </c>
      <c r="Z48" s="15">
        <v>0</v>
      </c>
      <c r="AA48" s="15">
        <v>0</v>
      </c>
      <c r="AB48" s="15">
        <v>1800</v>
      </c>
      <c r="AC48" s="15">
        <v>1608</v>
      </c>
      <c r="AD48" s="15">
        <v>10476</v>
      </c>
      <c r="AE48" s="15">
        <v>9220.32</v>
      </c>
      <c r="AF48" s="15">
        <v>7854.5999999999985</v>
      </c>
      <c r="AG48" s="15">
        <v>22152.12</v>
      </c>
      <c r="AH48" s="15">
        <v>38508.280000000006</v>
      </c>
      <c r="AI48" s="15">
        <v>21387</v>
      </c>
      <c r="AJ48" s="15">
        <v>9954</v>
      </c>
      <c r="AK48" s="15">
        <v>47755.740000000005</v>
      </c>
      <c r="AL48" s="15">
        <v>6306</v>
      </c>
      <c r="AM48" s="15">
        <v>1440</v>
      </c>
      <c r="AN48" s="15">
        <v>0</v>
      </c>
      <c r="AO48" s="15">
        <v>0</v>
      </c>
      <c r="AP48" s="15">
        <v>0</v>
      </c>
      <c r="AQ48" s="15">
        <v>0</v>
      </c>
      <c r="AR48" s="15">
        <v>0</v>
      </c>
      <c r="AS48" s="15">
        <v>0</v>
      </c>
    </row>
    <row r="49" spans="2:45">
      <c r="B49" s="1" t="s">
        <v>9</v>
      </c>
      <c r="C49" s="14">
        <v>41518</v>
      </c>
      <c r="D49" s="14">
        <f t="shared" si="4"/>
        <v>41518</v>
      </c>
      <c r="E49" s="19">
        <f t="shared" si="5"/>
        <v>30.969863013698628</v>
      </c>
      <c r="F49" s="14" t="s">
        <v>58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2520</v>
      </c>
      <c r="P49" s="15">
        <v>8539.7099999999991</v>
      </c>
      <c r="Q49" s="15">
        <v>10340.049999999999</v>
      </c>
      <c r="R49" s="15">
        <v>8840.6600000000017</v>
      </c>
      <c r="S49" s="15">
        <v>7524.84</v>
      </c>
      <c r="T49" s="15">
        <v>12031.23</v>
      </c>
      <c r="U49" s="15">
        <v>20567.909999999996</v>
      </c>
      <c r="V49" s="15">
        <v>15360.369999999999</v>
      </c>
      <c r="W49" s="15">
        <v>19277.939999999999</v>
      </c>
      <c r="X49" s="15">
        <v>34701.449999999997</v>
      </c>
      <c r="Y49" s="15">
        <v>11208</v>
      </c>
      <c r="Z49" s="15">
        <v>10842</v>
      </c>
      <c r="AA49" s="15">
        <v>19515.32</v>
      </c>
      <c r="AB49" s="15">
        <v>38949.019999999997</v>
      </c>
      <c r="AC49" s="15">
        <v>15933.24</v>
      </c>
      <c r="AD49" s="15">
        <v>35374.559999999998</v>
      </c>
      <c r="AE49" s="15">
        <v>4262.13</v>
      </c>
      <c r="AF49" s="15">
        <v>9835.0499999999993</v>
      </c>
      <c r="AG49" s="15">
        <v>8658</v>
      </c>
      <c r="AH49" s="15">
        <v>10847.28</v>
      </c>
      <c r="AI49" s="15">
        <v>12455.34</v>
      </c>
      <c r="AJ49" s="15">
        <v>9540</v>
      </c>
      <c r="AK49" s="15">
        <v>9593.130000000001</v>
      </c>
      <c r="AL49" s="15">
        <v>10375.25</v>
      </c>
      <c r="AM49" s="15">
        <v>11859.34</v>
      </c>
      <c r="AN49" s="15">
        <v>6451.56</v>
      </c>
      <c r="AO49" s="15">
        <v>17520.72</v>
      </c>
      <c r="AP49" s="15">
        <v>5694.9599999999991</v>
      </c>
      <c r="AQ49" s="15">
        <v>6722.4</v>
      </c>
      <c r="AR49" s="15">
        <v>15758.91</v>
      </c>
      <c r="AS49" s="15">
        <v>41532.960000000006</v>
      </c>
    </row>
    <row r="50" spans="2:45">
      <c r="B50" s="1" t="s">
        <v>10</v>
      </c>
      <c r="C50" s="14">
        <v>39234</v>
      </c>
      <c r="D50" s="14">
        <f t="shared" si="4"/>
        <v>39234</v>
      </c>
      <c r="E50" s="19">
        <f t="shared" si="5"/>
        <v>106.06027397260274</v>
      </c>
      <c r="F50" s="14" t="s">
        <v>58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15">
        <v>0</v>
      </c>
      <c r="N50" s="15">
        <v>2468.96</v>
      </c>
      <c r="O50" s="15">
        <v>9730.2199999999957</v>
      </c>
      <c r="P50" s="15">
        <v>24451.98</v>
      </c>
      <c r="Q50" s="15">
        <v>10387.880000000001</v>
      </c>
      <c r="R50" s="15">
        <v>17127.3</v>
      </c>
      <c r="S50" s="15">
        <v>1695.14</v>
      </c>
      <c r="T50" s="15">
        <v>5003.9599999999991</v>
      </c>
      <c r="U50" s="15">
        <v>10680.9</v>
      </c>
      <c r="V50" s="15">
        <v>4008.24</v>
      </c>
      <c r="W50" s="15">
        <v>3125.3599999999997</v>
      </c>
      <c r="X50" s="15">
        <v>6775.05</v>
      </c>
      <c r="Y50" s="15">
        <v>1421.99</v>
      </c>
      <c r="Z50" s="15">
        <v>1730.58</v>
      </c>
      <c r="AA50" s="15">
        <v>4050.03</v>
      </c>
      <c r="AB50" s="15">
        <v>0</v>
      </c>
      <c r="AC50" s="15">
        <v>0</v>
      </c>
      <c r="AD50" s="15">
        <v>0</v>
      </c>
      <c r="AE50" s="15">
        <v>0</v>
      </c>
      <c r="AF50" s="15">
        <v>0</v>
      </c>
      <c r="AG50" s="15">
        <v>0</v>
      </c>
      <c r="AH50" s="15">
        <v>0</v>
      </c>
      <c r="AI50" s="15">
        <v>0</v>
      </c>
      <c r="AJ50" s="15">
        <v>0</v>
      </c>
      <c r="AK50" s="15">
        <v>0</v>
      </c>
      <c r="AL50" s="15">
        <v>0</v>
      </c>
      <c r="AM50" s="15">
        <v>0</v>
      </c>
      <c r="AN50" s="15">
        <v>0</v>
      </c>
      <c r="AO50" s="15">
        <v>0</v>
      </c>
      <c r="AP50" s="15">
        <v>0</v>
      </c>
      <c r="AQ50" s="15">
        <v>0</v>
      </c>
      <c r="AR50" s="15">
        <v>0</v>
      </c>
      <c r="AS50" s="15">
        <v>0</v>
      </c>
    </row>
    <row r="51" spans="2:45">
      <c r="B51" s="1" t="s">
        <v>11</v>
      </c>
      <c r="C51" s="14">
        <v>42095</v>
      </c>
      <c r="D51" s="14">
        <f t="shared" si="4"/>
        <v>42095</v>
      </c>
      <c r="E51" s="19">
        <f t="shared" si="5"/>
        <v>12</v>
      </c>
      <c r="F51" s="14" t="s">
        <v>58</v>
      </c>
      <c r="G51" s="15">
        <v>0</v>
      </c>
      <c r="H51" s="15">
        <v>0</v>
      </c>
      <c r="I51" s="15">
        <v>0</v>
      </c>
      <c r="J51" s="15">
        <v>0</v>
      </c>
      <c r="K51" s="15">
        <v>0</v>
      </c>
      <c r="L51" s="15">
        <v>0</v>
      </c>
      <c r="M51" s="15">
        <v>0</v>
      </c>
      <c r="N51" s="15">
        <v>0</v>
      </c>
      <c r="O51" s="15">
        <v>0</v>
      </c>
      <c r="P51" s="15">
        <v>0</v>
      </c>
      <c r="Q51" s="15">
        <v>0</v>
      </c>
      <c r="R51" s="15">
        <v>0</v>
      </c>
      <c r="S51" s="15">
        <v>0</v>
      </c>
      <c r="T51" s="15">
        <v>0</v>
      </c>
      <c r="U51" s="15">
        <v>0</v>
      </c>
      <c r="V51" s="15">
        <v>0</v>
      </c>
      <c r="W51" s="15">
        <v>0</v>
      </c>
      <c r="X51" s="15">
        <v>0</v>
      </c>
      <c r="Y51" s="15">
        <v>0</v>
      </c>
      <c r="Z51" s="15">
        <v>0</v>
      </c>
      <c r="AA51" s="15">
        <v>0</v>
      </c>
      <c r="AB51" s="15">
        <v>0</v>
      </c>
      <c r="AC51" s="15">
        <v>0</v>
      </c>
      <c r="AD51" s="15">
        <v>0</v>
      </c>
      <c r="AE51" s="15">
        <v>0</v>
      </c>
      <c r="AF51" s="15">
        <v>0</v>
      </c>
      <c r="AG51" s="15">
        <v>0</v>
      </c>
      <c r="AH51" s="15">
        <v>960</v>
      </c>
      <c r="AI51" s="15">
        <v>4908</v>
      </c>
      <c r="AJ51" s="15">
        <v>3702</v>
      </c>
      <c r="AK51" s="15">
        <v>5579.8</v>
      </c>
      <c r="AL51" s="15">
        <v>5767.619999999999</v>
      </c>
      <c r="AM51" s="15">
        <v>7801.26</v>
      </c>
      <c r="AN51" s="15">
        <v>10737.480000000003</v>
      </c>
      <c r="AO51" s="15">
        <v>8716.3699999999972</v>
      </c>
      <c r="AP51" s="15">
        <v>4842</v>
      </c>
      <c r="AQ51" s="15">
        <v>15905.99</v>
      </c>
      <c r="AR51" s="15">
        <v>19476.25</v>
      </c>
      <c r="AS51" s="15">
        <v>18936.599999999999</v>
      </c>
    </row>
    <row r="52" spans="2:45">
      <c r="B52" s="1" t="s">
        <v>12</v>
      </c>
      <c r="C52" s="14">
        <v>40575</v>
      </c>
      <c r="D52" s="14">
        <f t="shared" si="4"/>
        <v>40575</v>
      </c>
      <c r="E52" s="19">
        <f t="shared" si="5"/>
        <v>61.972602739726028</v>
      </c>
      <c r="F52" s="14" t="s">
        <v>58</v>
      </c>
      <c r="G52" s="15">
        <v>4278.1499999999996</v>
      </c>
      <c r="H52" s="15">
        <v>31824.14</v>
      </c>
      <c r="I52" s="15">
        <v>5553.07</v>
      </c>
      <c r="J52" s="15">
        <v>31600.37</v>
      </c>
      <c r="K52" s="15">
        <v>20800.05</v>
      </c>
      <c r="L52" s="15">
        <v>0</v>
      </c>
      <c r="M52" s="15">
        <v>0</v>
      </c>
      <c r="N52" s="15">
        <v>0</v>
      </c>
      <c r="O52" s="15">
        <v>0</v>
      </c>
      <c r="P52" s="15">
        <v>0</v>
      </c>
      <c r="Q52" s="15">
        <v>0</v>
      </c>
      <c r="R52" s="15">
        <v>0</v>
      </c>
      <c r="S52" s="15">
        <v>0</v>
      </c>
      <c r="T52" s="15">
        <v>0</v>
      </c>
      <c r="U52" s="15">
        <v>0</v>
      </c>
      <c r="V52" s="15">
        <v>0</v>
      </c>
      <c r="W52" s="15">
        <v>0</v>
      </c>
      <c r="X52" s="15">
        <v>0</v>
      </c>
      <c r="Y52" s="15">
        <v>0</v>
      </c>
      <c r="Z52" s="15">
        <v>0</v>
      </c>
      <c r="AA52" s="15">
        <v>0</v>
      </c>
      <c r="AB52" s="15">
        <v>0</v>
      </c>
      <c r="AC52" s="15">
        <v>0</v>
      </c>
      <c r="AD52" s="15">
        <v>0</v>
      </c>
      <c r="AE52" s="15">
        <v>0</v>
      </c>
      <c r="AF52" s="15">
        <v>0</v>
      </c>
      <c r="AG52" s="15">
        <v>0</v>
      </c>
      <c r="AH52" s="15">
        <v>0</v>
      </c>
      <c r="AI52" s="15">
        <v>0</v>
      </c>
      <c r="AJ52" s="15">
        <v>0</v>
      </c>
      <c r="AK52" s="15">
        <v>0</v>
      </c>
      <c r="AL52" s="15">
        <v>0</v>
      </c>
      <c r="AM52" s="15">
        <v>0</v>
      </c>
      <c r="AN52" s="15">
        <v>0</v>
      </c>
      <c r="AO52" s="15">
        <v>0</v>
      </c>
      <c r="AP52" s="15">
        <v>0</v>
      </c>
      <c r="AQ52" s="15">
        <v>0</v>
      </c>
      <c r="AR52" s="15">
        <v>0</v>
      </c>
      <c r="AS52" s="15">
        <v>0</v>
      </c>
    </row>
    <row r="53" spans="2:45">
      <c r="B53" s="1" t="s">
        <v>13</v>
      </c>
      <c r="C53" s="14">
        <v>40763</v>
      </c>
      <c r="D53" s="14">
        <f t="shared" si="4"/>
        <v>40787</v>
      </c>
      <c r="E53" s="19">
        <f t="shared" si="5"/>
        <v>55.0027397260274</v>
      </c>
      <c r="F53" s="14" t="s">
        <v>58</v>
      </c>
      <c r="G53" s="15">
        <v>16463.990000000002</v>
      </c>
      <c r="H53" s="15">
        <v>28791.79</v>
      </c>
      <c r="I53" s="15">
        <v>18639.809999999998</v>
      </c>
      <c r="J53" s="15">
        <v>15009.02</v>
      </c>
      <c r="K53" s="15">
        <v>71418</v>
      </c>
      <c r="L53" s="15">
        <v>22416.01</v>
      </c>
      <c r="M53" s="15">
        <v>24449.79</v>
      </c>
      <c r="N53" s="15">
        <v>64903.189999999988</v>
      </c>
      <c r="O53" s="15">
        <v>38068.49</v>
      </c>
      <c r="P53" s="15">
        <v>77392.58</v>
      </c>
      <c r="Q53" s="15">
        <v>22320.54</v>
      </c>
      <c r="R53" s="15">
        <v>25428.84</v>
      </c>
      <c r="S53" s="15">
        <v>16723.93</v>
      </c>
      <c r="T53" s="15">
        <v>0</v>
      </c>
      <c r="U53" s="15">
        <v>0</v>
      </c>
      <c r="V53" s="15">
        <v>0</v>
      </c>
      <c r="W53" s="15">
        <v>0</v>
      </c>
      <c r="X53" s="15">
        <v>0</v>
      </c>
      <c r="Y53" s="15">
        <v>0</v>
      </c>
      <c r="Z53" s="15">
        <v>0</v>
      </c>
      <c r="AA53" s="15">
        <v>0</v>
      </c>
      <c r="AB53" s="15">
        <v>0</v>
      </c>
      <c r="AC53" s="15">
        <v>0</v>
      </c>
      <c r="AD53" s="15">
        <v>0</v>
      </c>
      <c r="AE53" s="15">
        <v>0</v>
      </c>
      <c r="AF53" s="15">
        <v>0</v>
      </c>
      <c r="AG53" s="15">
        <v>0</v>
      </c>
      <c r="AH53" s="15">
        <v>0</v>
      </c>
      <c r="AI53" s="15">
        <v>0</v>
      </c>
      <c r="AJ53" s="15">
        <v>0</v>
      </c>
      <c r="AK53" s="15">
        <v>0</v>
      </c>
      <c r="AL53" s="15">
        <v>0</v>
      </c>
      <c r="AM53" s="15">
        <v>0</v>
      </c>
      <c r="AN53" s="15">
        <v>0</v>
      </c>
      <c r="AO53" s="15">
        <v>0</v>
      </c>
      <c r="AP53" s="15">
        <v>0</v>
      </c>
      <c r="AQ53" s="15">
        <v>0</v>
      </c>
      <c r="AR53" s="15">
        <v>0</v>
      </c>
      <c r="AS53" s="15">
        <v>0</v>
      </c>
    </row>
    <row r="54" spans="2:45">
      <c r="B54" s="1" t="s">
        <v>14</v>
      </c>
      <c r="C54" s="14">
        <v>41548</v>
      </c>
      <c r="D54" s="14">
        <f t="shared" si="4"/>
        <v>41548</v>
      </c>
      <c r="E54" s="19">
        <f t="shared" si="5"/>
        <v>29.983561643835614</v>
      </c>
      <c r="F54" s="14" t="s">
        <v>58</v>
      </c>
      <c r="G54" s="15">
        <v>0</v>
      </c>
      <c r="H54" s="15">
        <v>0</v>
      </c>
      <c r="I54" s="15">
        <v>0</v>
      </c>
      <c r="J54" s="15">
        <v>0</v>
      </c>
      <c r="K54" s="15">
        <v>0</v>
      </c>
      <c r="L54" s="15">
        <v>0</v>
      </c>
      <c r="M54" s="15">
        <v>0</v>
      </c>
      <c r="N54" s="15">
        <v>0</v>
      </c>
      <c r="O54" s="15">
        <v>0</v>
      </c>
      <c r="P54" s="15">
        <v>0</v>
      </c>
      <c r="Q54" s="15">
        <v>20151.54</v>
      </c>
      <c r="R54" s="15">
        <v>597.02</v>
      </c>
      <c r="S54" s="15">
        <v>9822</v>
      </c>
      <c r="T54" s="15">
        <v>16299.900000000001</v>
      </c>
      <c r="U54" s="15">
        <v>27846</v>
      </c>
      <c r="V54" s="15">
        <v>36561.12000000001</v>
      </c>
      <c r="W54" s="15">
        <v>12953.98</v>
      </c>
      <c r="X54" s="15">
        <v>29970.07</v>
      </c>
      <c r="Y54" s="15">
        <v>15066</v>
      </c>
      <c r="Z54" s="15">
        <v>4716</v>
      </c>
      <c r="AA54" s="15">
        <v>33174.07</v>
      </c>
      <c r="AB54" s="15">
        <v>25482</v>
      </c>
      <c r="AC54" s="15">
        <v>35598.03</v>
      </c>
      <c r="AD54" s="15">
        <v>18546</v>
      </c>
      <c r="AE54" s="15">
        <v>3318.06</v>
      </c>
      <c r="AF54" s="15">
        <v>27058.32</v>
      </c>
      <c r="AG54" s="15">
        <v>9262.02</v>
      </c>
      <c r="AH54" s="15">
        <v>10544.88</v>
      </c>
      <c r="AI54" s="15">
        <v>21876.22</v>
      </c>
      <c r="AJ54" s="15">
        <v>13761.01</v>
      </c>
      <c r="AK54" s="15">
        <v>2820.02</v>
      </c>
      <c r="AL54" s="15">
        <v>0</v>
      </c>
      <c r="AM54" s="15">
        <v>0</v>
      </c>
      <c r="AN54" s="15">
        <v>0</v>
      </c>
      <c r="AO54" s="15">
        <v>0</v>
      </c>
      <c r="AP54" s="15">
        <v>0</v>
      </c>
      <c r="AQ54" s="15">
        <v>0</v>
      </c>
      <c r="AR54" s="15">
        <v>0</v>
      </c>
      <c r="AS54" s="15">
        <v>0</v>
      </c>
    </row>
    <row r="55" spans="2:45">
      <c r="B55" s="1" t="s">
        <v>15</v>
      </c>
      <c r="C55" s="14">
        <v>42005</v>
      </c>
      <c r="D55" s="14">
        <f t="shared" si="4"/>
        <v>42005</v>
      </c>
      <c r="E55" s="19">
        <f t="shared" si="5"/>
        <v>14.958904109589042</v>
      </c>
      <c r="F55" s="14" t="s">
        <v>58</v>
      </c>
      <c r="G55" s="15">
        <v>0</v>
      </c>
      <c r="H55" s="15">
        <v>0</v>
      </c>
      <c r="I55" s="15">
        <v>0</v>
      </c>
      <c r="J55" s="15">
        <v>0</v>
      </c>
      <c r="K55" s="15">
        <v>0</v>
      </c>
      <c r="L55" s="15">
        <v>0</v>
      </c>
      <c r="M55" s="15">
        <v>0</v>
      </c>
      <c r="N55" s="15">
        <v>0</v>
      </c>
      <c r="O55" s="15">
        <v>0</v>
      </c>
      <c r="P55" s="15">
        <v>0</v>
      </c>
      <c r="Q55" s="15">
        <v>0</v>
      </c>
      <c r="R55" s="15">
        <v>0</v>
      </c>
      <c r="S55" s="15">
        <v>0</v>
      </c>
      <c r="T55" s="15">
        <v>0</v>
      </c>
      <c r="U55" s="15">
        <v>0</v>
      </c>
      <c r="V55" s="15">
        <v>0</v>
      </c>
      <c r="W55" s="15">
        <v>0</v>
      </c>
      <c r="X55" s="15">
        <v>0</v>
      </c>
      <c r="Y55" s="15">
        <v>0</v>
      </c>
      <c r="Z55" s="15">
        <v>0</v>
      </c>
      <c r="AA55" s="15">
        <v>0</v>
      </c>
      <c r="AB55" s="15">
        <v>0</v>
      </c>
      <c r="AC55" s="15">
        <v>0</v>
      </c>
      <c r="AD55" s="15">
        <v>0</v>
      </c>
      <c r="AE55" s="15">
        <v>1680</v>
      </c>
      <c r="AF55" s="15">
        <v>570</v>
      </c>
      <c r="AG55" s="15">
        <v>16710</v>
      </c>
      <c r="AH55" s="15">
        <v>1896</v>
      </c>
      <c r="AI55" s="15">
        <v>0</v>
      </c>
      <c r="AJ55" s="15">
        <v>14964</v>
      </c>
      <c r="AK55" s="15">
        <v>15288</v>
      </c>
      <c r="AL55" s="15">
        <v>34637.279999999999</v>
      </c>
      <c r="AM55" s="15">
        <v>58841.4</v>
      </c>
      <c r="AN55" s="15">
        <v>43531.199999999997</v>
      </c>
      <c r="AO55" s="15">
        <v>45066.479999999996</v>
      </c>
      <c r="AP55" s="15">
        <v>24367.769999999997</v>
      </c>
      <c r="AQ55" s="15">
        <v>1200</v>
      </c>
      <c r="AR55" s="15">
        <v>26139.75</v>
      </c>
      <c r="AS55" s="15">
        <v>50644.41</v>
      </c>
    </row>
    <row r="56" spans="2:45">
      <c r="B56" s="1" t="s">
        <v>16</v>
      </c>
      <c r="C56" s="14">
        <v>41275</v>
      </c>
      <c r="D56" s="14">
        <f t="shared" si="4"/>
        <v>41275</v>
      </c>
      <c r="E56" s="19">
        <f t="shared" si="5"/>
        <v>38.958904109589042</v>
      </c>
      <c r="F56" s="14" t="s">
        <v>58</v>
      </c>
      <c r="G56" s="15">
        <v>0</v>
      </c>
      <c r="H56" s="15">
        <v>1680</v>
      </c>
      <c r="I56" s="15">
        <v>8220</v>
      </c>
      <c r="J56" s="15">
        <v>8106.3499999999985</v>
      </c>
      <c r="K56" s="15">
        <v>4422.18</v>
      </c>
      <c r="L56" s="15">
        <v>8144.99</v>
      </c>
      <c r="M56" s="15">
        <v>8158.9200000000019</v>
      </c>
      <c r="N56" s="15">
        <v>42111.319999999992</v>
      </c>
      <c r="O56" s="15">
        <v>35114.46</v>
      </c>
      <c r="P56" s="15">
        <v>36807.17</v>
      </c>
      <c r="Q56" s="15">
        <v>30464.190000000002</v>
      </c>
      <c r="R56" s="15">
        <v>77618.679999999993</v>
      </c>
      <c r="S56" s="15">
        <v>22896.190000000002</v>
      </c>
      <c r="T56" s="15">
        <v>15323.949999999997</v>
      </c>
      <c r="U56" s="15">
        <v>72375.009999999995</v>
      </c>
      <c r="V56" s="15">
        <v>77116.360000000015</v>
      </c>
      <c r="W56" s="15">
        <v>15939</v>
      </c>
      <c r="X56" s="15">
        <v>15619.08</v>
      </c>
      <c r="Y56" s="15">
        <v>19900.93</v>
      </c>
      <c r="Z56" s="15">
        <v>46894.150000000009</v>
      </c>
      <c r="AA56" s="15">
        <v>13061.160000000003</v>
      </c>
      <c r="AB56" s="15">
        <v>23215.190000000002</v>
      </c>
      <c r="AC56" s="15">
        <v>30402.3</v>
      </c>
      <c r="AD56" s="15">
        <v>40732.869999999995</v>
      </c>
      <c r="AE56" s="15">
        <v>9060</v>
      </c>
      <c r="AF56" s="15">
        <v>24967.23</v>
      </c>
      <c r="AG56" s="15">
        <v>21248.639999999999</v>
      </c>
      <c r="AH56" s="15">
        <v>19691.97</v>
      </c>
      <c r="AI56" s="15">
        <v>34523.980000000003</v>
      </c>
      <c r="AJ56" s="15">
        <v>66503.98000000001</v>
      </c>
      <c r="AK56" s="15">
        <v>50196</v>
      </c>
      <c r="AL56" s="15">
        <v>16202.4</v>
      </c>
      <c r="AM56" s="15">
        <v>39158.740000000005</v>
      </c>
      <c r="AN56" s="15">
        <v>36867.61</v>
      </c>
      <c r="AO56" s="15">
        <v>19517.73</v>
      </c>
      <c r="AP56" s="15">
        <v>42411.079999999994</v>
      </c>
      <c r="AQ56" s="15">
        <v>15768</v>
      </c>
      <c r="AR56" s="15">
        <v>17096.400000000001</v>
      </c>
      <c r="AS56" s="15">
        <v>80898</v>
      </c>
    </row>
    <row r="57" spans="2:45" ht="12.75" customHeight="1">
      <c r="B57" s="1" t="s">
        <v>17</v>
      </c>
      <c r="C57" s="14">
        <v>41699</v>
      </c>
      <c r="D57" s="14">
        <f t="shared" si="4"/>
        <v>41699</v>
      </c>
      <c r="E57" s="19">
        <f t="shared" si="5"/>
        <v>25.019178082191779</v>
      </c>
      <c r="F57" s="14" t="s">
        <v>58</v>
      </c>
      <c r="G57" s="15">
        <v>360</v>
      </c>
      <c r="H57" s="15">
        <v>0</v>
      </c>
      <c r="I57" s="15">
        <v>0</v>
      </c>
      <c r="J57" s="15">
        <v>0</v>
      </c>
      <c r="K57" s="15">
        <v>0</v>
      </c>
      <c r="L57" s="15">
        <v>0</v>
      </c>
      <c r="M57" s="15">
        <v>0</v>
      </c>
      <c r="N57" s="15">
        <v>0</v>
      </c>
      <c r="O57" s="15">
        <v>0</v>
      </c>
      <c r="P57" s="15">
        <v>0</v>
      </c>
      <c r="Q57" s="15">
        <v>0</v>
      </c>
      <c r="R57" s="15">
        <v>0</v>
      </c>
      <c r="S57" s="15">
        <v>0</v>
      </c>
      <c r="T57" s="15">
        <v>0</v>
      </c>
      <c r="U57" s="15">
        <v>4447.53</v>
      </c>
      <c r="V57" s="15">
        <v>12922.909999999998</v>
      </c>
      <c r="W57" s="15">
        <v>10092.450000000001</v>
      </c>
      <c r="X57" s="15">
        <v>6768.8400000000011</v>
      </c>
      <c r="Y57" s="15">
        <v>3854.8500000000004</v>
      </c>
      <c r="Z57" s="15">
        <v>7036.8</v>
      </c>
      <c r="AA57" s="15">
        <v>9708</v>
      </c>
      <c r="AB57" s="15">
        <v>0</v>
      </c>
      <c r="AC57" s="15">
        <v>0</v>
      </c>
      <c r="AD57" s="15">
        <v>0</v>
      </c>
      <c r="AE57" s="15">
        <v>0</v>
      </c>
      <c r="AF57" s="15">
        <v>0</v>
      </c>
      <c r="AG57" s="15">
        <v>0</v>
      </c>
      <c r="AH57" s="15">
        <v>0</v>
      </c>
      <c r="AI57" s="15">
        <v>0</v>
      </c>
      <c r="AJ57" s="15">
        <v>0</v>
      </c>
      <c r="AK57" s="15">
        <v>0</v>
      </c>
      <c r="AL57" s="15">
        <v>0</v>
      </c>
      <c r="AM57" s="15">
        <v>0</v>
      </c>
      <c r="AN57" s="15">
        <v>0</v>
      </c>
      <c r="AO57" s="15">
        <v>0</v>
      </c>
      <c r="AP57" s="15">
        <v>0</v>
      </c>
      <c r="AQ57" s="15">
        <v>0</v>
      </c>
      <c r="AR57" s="15">
        <v>0</v>
      </c>
      <c r="AS57" s="15">
        <v>0</v>
      </c>
    </row>
    <row r="58" spans="2:45">
      <c r="E58" s="20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</row>
    <row r="59" spans="2:45">
      <c r="E59" s="20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</row>
    <row r="60" spans="2:45">
      <c r="E60" s="20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</row>
    <row r="61" spans="2:45">
      <c r="E61" s="20"/>
    </row>
    <row r="62" spans="2:45">
      <c r="E62" s="20"/>
    </row>
    <row r="63" spans="2:45">
      <c r="E63" s="20"/>
    </row>
    <row r="64" spans="2:45">
      <c r="E64" s="20"/>
    </row>
    <row r="65" spans="5:5">
      <c r="E65" s="20"/>
    </row>
    <row r="66" spans="5:5">
      <c r="E66" s="20"/>
    </row>
    <row r="67" spans="5:5">
      <c r="E67" s="20"/>
    </row>
    <row r="68" spans="5:5">
      <c r="E68" s="20"/>
    </row>
    <row r="69" spans="5:5">
      <c r="E69" s="20"/>
    </row>
    <row r="70" spans="5:5">
      <c r="E70" s="20"/>
    </row>
    <row r="71" spans="5:5">
      <c r="E71" s="20"/>
    </row>
    <row r="72" spans="5:5">
      <c r="E72" s="20"/>
    </row>
    <row r="73" spans="5:5">
      <c r="E73" s="20"/>
    </row>
    <row r="74" spans="5:5">
      <c r="E74" s="20"/>
    </row>
    <row r="75" spans="5:5">
      <c r="E75" s="20"/>
    </row>
    <row r="76" spans="5:5">
      <c r="E76" s="20"/>
    </row>
    <row r="77" spans="5:5">
      <c r="E77" s="20"/>
    </row>
    <row r="78" spans="5:5">
      <c r="E78" s="20"/>
    </row>
  </sheetData>
  <pageMargins left="0.7" right="0.7" top="0.75" bottom="0.75" header="0.3" footer="0.3"/>
  <pageSetup orientation="portrait" verticalDpi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Modified Bookings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2016-05-08T03:53:39Z</dcterms:created>
  <dcterms:modified xsi:type="dcterms:W3CDTF">2016-08-08T16:49:16Z</dcterms:modified>
</cp:coreProperties>
</file>