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" yWindow="-10" windowWidth="8480" windowHeight="660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J3" i="1"/>
  <c r="K3" s="1"/>
  <c r="D3"/>
</calcChain>
</file>

<file path=xl/sharedStrings.xml><?xml version="1.0" encoding="utf-8"?>
<sst xmlns="http://schemas.openxmlformats.org/spreadsheetml/2006/main" count="14" uniqueCount="13">
  <si>
    <t>買又は入庫</t>
    <rPh sb="0" eb="1">
      <t>カ</t>
    </rPh>
    <rPh sb="1" eb="2">
      <t>マタ</t>
    </rPh>
    <rPh sb="3" eb="5">
      <t>ニュウコ</t>
    </rPh>
    <phoneticPr fontId="4"/>
  </si>
  <si>
    <t>銘柄</t>
    <rPh sb="0" eb="2">
      <t>メイガラ</t>
    </rPh>
    <phoneticPr fontId="4"/>
  </si>
  <si>
    <t>損益</t>
    <rPh sb="0" eb="2">
      <t>ソンエキ</t>
    </rPh>
    <phoneticPr fontId="4"/>
  </si>
  <si>
    <t>約定日</t>
    <rPh sb="0" eb="2">
      <t>ヤクテイ</t>
    </rPh>
    <rPh sb="2" eb="3">
      <t>ビ</t>
    </rPh>
    <phoneticPr fontId="4"/>
  </si>
  <si>
    <t>数量</t>
    <rPh sb="0" eb="2">
      <t>スウリョウ</t>
    </rPh>
    <phoneticPr fontId="4"/>
  </si>
  <si>
    <t>手数料、消費税込みの（受渡金額）</t>
    <phoneticPr fontId="4"/>
  </si>
  <si>
    <t>平均取得価格</t>
    <rPh sb="0" eb="2">
      <t>ヘイキン</t>
    </rPh>
    <rPh sb="2" eb="4">
      <t>シュトク</t>
    </rPh>
    <rPh sb="4" eb="6">
      <t>カカク</t>
    </rPh>
    <phoneticPr fontId="4"/>
  </si>
  <si>
    <t>備考</t>
    <rPh sb="0" eb="2">
      <t>ビコウ</t>
    </rPh>
    <phoneticPr fontId="4"/>
  </si>
  <si>
    <t>コード</t>
    <phoneticPr fontId="4"/>
  </si>
  <si>
    <t>銘柄名</t>
    <rPh sb="0" eb="2">
      <t>メイガラ</t>
    </rPh>
    <rPh sb="2" eb="3">
      <t>メイ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</si>
  <si>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</si>
  <si>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</si>
  <si>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A</t>
    <phoneticPr fontId="3"/>
  </si>
</sst>
</file>

<file path=xl/styles.xml><?xml version="1.0" encoding="utf-8"?>
<styleSheet xmlns="http://schemas.openxmlformats.org/spreadsheetml/2006/main">
  <numFmts count="3">
    <numFmt numFmtId="5" formatCode="&quot;¥&quot;#,##0;&quot;¥&quot;\-#,##0"/>
    <numFmt numFmtId="7" formatCode="&quot;¥&quot;#,##0.00;&quot;¥&quot;\-#,##0.00"/>
    <numFmt numFmtId="176" formatCode="#,##0;[Red]#,##0"/>
  </numFmts>
  <fonts count="6">
    <font>
      <sz val="12"/>
      <color theme="1"/>
      <name val="HG正楷書体-PRO"/>
      <family val="2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HG正楷書体-PRO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4">
    <xf numFmtId="0" fontId="0" fillId="0" borderId="0" xfId="0">
      <alignment vertical="center"/>
    </xf>
    <xf numFmtId="0" fontId="2" fillId="0" borderId="1" xfId="1" applyFont="1" applyBorder="1" applyAlignment="1">
      <alignment horizontal="centerContinuous"/>
    </xf>
    <xf numFmtId="0" fontId="2" fillId="0" borderId="2" xfId="1" applyFont="1" applyBorder="1" applyAlignment="1">
      <alignment horizontal="centerContinuous"/>
    </xf>
    <xf numFmtId="0" fontId="2" fillId="0" borderId="3" xfId="1" applyFont="1" applyBorder="1" applyAlignment="1">
      <alignment horizontal="centerContinuous"/>
    </xf>
    <xf numFmtId="0" fontId="2" fillId="0" borderId="1" xfId="1" applyFont="1" applyBorder="1" applyAlignment="1">
      <alignment horizontal="centerContinuous" vertical="center"/>
    </xf>
    <xf numFmtId="0" fontId="2" fillId="0" borderId="4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Continuous" vertical="center"/>
    </xf>
    <xf numFmtId="0" fontId="2" fillId="0" borderId="3" xfId="1" applyFont="1" applyBorder="1" applyAlignment="1">
      <alignment horizontal="centerContinuous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7" xfId="1" applyFont="1" applyBorder="1"/>
    <xf numFmtId="14" fontId="2" fillId="0" borderId="6" xfId="1" applyNumberFormat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7" fontId="2" fillId="0" borderId="7" xfId="1" applyNumberFormat="1" applyFont="1" applyBorder="1" applyAlignment="1">
      <alignment horizontal="right"/>
    </xf>
    <xf numFmtId="0" fontId="2" fillId="0" borderId="8" xfId="1" applyNumberFormat="1" applyFont="1" applyBorder="1" applyAlignment="1">
      <alignment horizontal="right"/>
    </xf>
    <xf numFmtId="176" fontId="2" fillId="0" borderId="8" xfId="1" applyNumberFormat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5" fillId="2" borderId="9" xfId="1" applyFont="1" applyFill="1" applyBorder="1" applyAlignment="1">
      <alignment horizontal="right"/>
    </xf>
    <xf numFmtId="5" fontId="2" fillId="0" borderId="7" xfId="1" applyNumberFormat="1" applyFont="1" applyBorder="1" applyAlignment="1">
      <alignment horizontal="right"/>
    </xf>
  </cellXfs>
  <cellStyles count="3">
    <cellStyle name="標準" xfId="0" builtinId="0"/>
    <cellStyle name="標準_信仁売買" xfId="2"/>
    <cellStyle name="標準_文美売買管理表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"/>
  <sheetViews>
    <sheetView tabSelected="1" topLeftCell="B1" workbookViewId="0">
      <selection activeCell="H3" sqref="H3"/>
    </sheetView>
  </sheetViews>
  <sheetFormatPr defaultRowHeight="14"/>
  <sheetData>
    <row r="1" spans="1:11">
      <c r="A1" s="1" t="s">
        <v>0</v>
      </c>
      <c r="B1" s="2"/>
      <c r="C1" s="3"/>
      <c r="D1" s="3"/>
      <c r="E1" s="3"/>
      <c r="F1" s="4" t="s">
        <v>1</v>
      </c>
      <c r="G1" s="5"/>
      <c r="H1" s="6"/>
      <c r="I1" s="7"/>
      <c r="J1" s="7"/>
      <c r="K1" s="8" t="s">
        <v>2</v>
      </c>
    </row>
    <row r="2" spans="1:11" ht="36">
      <c r="A2" s="9" t="s">
        <v>3</v>
      </c>
      <c r="B2" s="10" t="s">
        <v>4</v>
      </c>
      <c r="C2" s="11" t="s">
        <v>5</v>
      </c>
      <c r="D2" s="12" t="s">
        <v>6</v>
      </c>
      <c r="E2" s="13" t="s">
        <v>7</v>
      </c>
      <c r="F2" s="9" t="s">
        <v>8</v>
      </c>
      <c r="G2" s="14" t="s">
        <v>9</v>
      </c>
      <c r="H2" s="10" t="s">
        <v>4</v>
      </c>
      <c r="I2" s="11" t="s">
        <v>10</v>
      </c>
      <c r="J2" s="10" t="s">
        <v>11</v>
      </c>
      <c r="K2" s="15"/>
    </row>
    <row r="3" spans="1:11">
      <c r="A3" s="16">
        <v>38685</v>
      </c>
      <c r="B3" s="17">
        <v>2400</v>
      </c>
      <c r="C3" s="18">
        <v>6912000</v>
      </c>
      <c r="D3" s="19">
        <f t="shared" ref="D3" si="0">ROUNDUP(C3/B3,0)</f>
        <v>2880</v>
      </c>
      <c r="E3" s="20"/>
      <c r="F3" s="21">
        <v>9502</v>
      </c>
      <c r="G3" s="22" t="s">
        <v>12</v>
      </c>
      <c r="H3" s="17">
        <v>2400</v>
      </c>
      <c r="I3" s="18">
        <v>1405</v>
      </c>
      <c r="J3" s="18">
        <f t="shared" ref="J3" si="1">H3*I3</f>
        <v>3372000</v>
      </c>
      <c r="K3" s="23" t="str">
        <f>IF(J3-C3&gt;0,"RC[-1]-RC[-8]","(RC[-1]-RC[-8]-(RC[-1]*0.84%))*79.68%)")</f>
        <v>(RC[-1]-RC[-8]-(RC[-1]*0.84%))*79.68%)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</dc:creator>
  <cp:lastModifiedBy>mori</cp:lastModifiedBy>
  <dcterms:created xsi:type="dcterms:W3CDTF">2014-11-29T11:58:10Z</dcterms:created>
  <dcterms:modified xsi:type="dcterms:W3CDTF">2014-11-29T11:59:44Z</dcterms:modified>
</cp:coreProperties>
</file>