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144" windowWidth="21972" windowHeight="89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Sheet1!$A$2:$K$9</definedName>
  </definedNames>
  <calcPr calcId="124519"/>
</workbook>
</file>

<file path=xl/calcChain.xml><?xml version="1.0" encoding="utf-8"?>
<calcChain xmlns="http://schemas.openxmlformats.org/spreadsheetml/2006/main">
  <c r="E2" i="1"/>
  <c r="H7" s="1"/>
  <c r="H5" l="1"/>
  <c r="K5" s="1"/>
  <c r="H6"/>
  <c r="K6" s="1"/>
</calcChain>
</file>

<file path=xl/sharedStrings.xml><?xml version="1.0" encoding="utf-8"?>
<sst xmlns="http://schemas.openxmlformats.org/spreadsheetml/2006/main" count="18" uniqueCount="12">
  <si>
    <t>Vacation</t>
  </si>
  <si>
    <t>Personal</t>
  </si>
  <si>
    <t>Accrual Rate</t>
  </si>
  <si>
    <t xml:space="preserve">Remaining </t>
  </si>
  <si>
    <t>Currently Accrued</t>
  </si>
  <si>
    <t>Per Pay Period</t>
  </si>
  <si>
    <t>Accrued Through</t>
  </si>
  <si>
    <t>End of Year</t>
  </si>
  <si>
    <t xml:space="preserve"> Pay Periods </t>
  </si>
  <si>
    <t>Allowed to Carry over 80 hrs Vacation, 24 hrs Personal can be paid out.</t>
  </si>
  <si>
    <t>Bi-weekly</t>
  </si>
  <si>
    <t>YR End Totals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</si>
</sst>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8"/>
      <color theme="1"/>
      <name val="Arial"/>
      <family val="2"/>
    </font>
    <font>
      <b/>
      <sz val="28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b/>
      <sz val="36"/>
      <color theme="1"/>
      <name val="Calibri"/>
      <family val="2"/>
      <scheme val="minor"/>
    </font>
    <font>
      <i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11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workbookViewId="0">
      <selection activeCell="L7" sqref="L7"/>
    </sheetView>
  </sheetViews>
  <sheetFormatPr defaultRowHeight="14.4"/>
  <cols>
    <col min="1" max="2" width="27.5546875" customWidth="1"/>
    <col min="3" max="3" width="10.109375" customWidth="1"/>
    <col min="4" max="5" width="27.5546875" customWidth="1"/>
    <col min="6" max="6" width="10.109375" customWidth="1"/>
    <col min="7" max="8" width="27.5546875" customWidth="1"/>
    <col min="9" max="9" width="10.21875" customWidth="1"/>
    <col min="10" max="11" width="27.5546875" customWidth="1"/>
    <col min="12" max="12" width="17.21875" customWidth="1"/>
  </cols>
  <sheetData>
    <row r="1" spans="1:12" ht="28.8" customHeight="1"/>
    <row r="2" spans="1:12" ht="88.8" customHeight="1" thickBot="1">
      <c r="A2" s="1"/>
      <c r="B2" s="1"/>
      <c r="C2" s="1"/>
      <c r="E2" s="19">
        <f ca="1">TODAY()</f>
        <v>42686</v>
      </c>
      <c r="F2" s="2"/>
    </row>
    <row r="3" spans="1:12" ht="35.4" customHeight="1" thickTop="1">
      <c r="A3" s="25" t="s">
        <v>4</v>
      </c>
      <c r="B3" s="31"/>
      <c r="C3" s="1"/>
      <c r="D3" s="25" t="s">
        <v>2</v>
      </c>
      <c r="E3" s="26"/>
      <c r="F3" s="2"/>
      <c r="G3" s="27" t="s">
        <v>6</v>
      </c>
      <c r="H3" s="28"/>
      <c r="J3" s="27" t="s">
        <v>11</v>
      </c>
      <c r="K3" s="28"/>
      <c r="L3" s="5"/>
    </row>
    <row r="4" spans="1:12" ht="30" customHeight="1" thickBot="1">
      <c r="A4" s="32"/>
      <c r="B4" s="33"/>
      <c r="C4" s="1"/>
      <c r="D4" s="34" t="s">
        <v>5</v>
      </c>
      <c r="E4" s="35"/>
      <c r="F4" s="3"/>
      <c r="G4" s="36" t="s">
        <v>7</v>
      </c>
      <c r="H4" s="37"/>
      <c r="J4" s="29"/>
      <c r="K4" s="30"/>
    </row>
    <row r="5" spans="1:12" ht="55.8" customHeight="1" thickTop="1">
      <c r="A5" s="8" t="s">
        <v>0</v>
      </c>
      <c r="B5" s="15">
        <v>67.8</v>
      </c>
      <c r="C5" s="1"/>
      <c r="D5" s="8" t="s">
        <v>0</v>
      </c>
      <c r="E5" s="17">
        <v>4.5999999999999996</v>
      </c>
      <c r="F5" s="4"/>
      <c r="G5" s="9" t="s">
        <v>0</v>
      </c>
      <c r="H5" s="9">
        <f ca="1">E5*H7</f>
        <v>13.799999999999999</v>
      </c>
      <c r="J5" s="9" t="s">
        <v>0</v>
      </c>
      <c r="K5" s="9">
        <f ca="1">B5+H5</f>
        <v>81.599999999999994</v>
      </c>
    </row>
    <row r="6" spans="1:12" ht="54.6" customHeight="1">
      <c r="A6" s="7" t="s">
        <v>1</v>
      </c>
      <c r="B6" s="16">
        <v>23.27</v>
      </c>
      <c r="C6" s="1"/>
      <c r="D6" s="7" t="s">
        <v>1</v>
      </c>
      <c r="E6" s="18">
        <v>1.53</v>
      </c>
      <c r="G6" s="10" t="s">
        <v>1</v>
      </c>
      <c r="H6" s="11">
        <f ca="1">E6*H7</f>
        <v>4.59</v>
      </c>
      <c r="J6" s="11" t="s">
        <v>1</v>
      </c>
      <c r="K6" s="10">
        <f ca="1">B6+H6</f>
        <v>27.86</v>
      </c>
    </row>
    <row r="7" spans="1:12" ht="18.600000000000001" customHeight="1">
      <c r="C7" s="1"/>
      <c r="G7" s="12" t="s">
        <v>3</v>
      </c>
      <c r="H7" s="22">
        <f ca="1">INT((DATE(YEAR(E2),12,31)-E2)/13)</f>
        <v>3</v>
      </c>
    </row>
    <row r="8" spans="1:12" ht="15" customHeight="1">
      <c r="C8" s="1"/>
      <c r="G8" s="13" t="s">
        <v>10</v>
      </c>
      <c r="H8" s="23"/>
    </row>
    <row r="9" spans="1:12" ht="18.600000000000001" customHeight="1">
      <c r="C9" s="1"/>
      <c r="G9" s="14" t="s">
        <v>8</v>
      </c>
      <c r="H9" s="24"/>
    </row>
    <row r="10" spans="1:12" ht="40.049999999999997" customHeight="1">
      <c r="A10" s="1"/>
      <c r="B10" s="1"/>
      <c r="C10" s="1"/>
    </row>
    <row r="11" spans="1:12" ht="61.2" customHeight="1">
      <c r="A11" s="20" t="s">
        <v>9</v>
      </c>
      <c r="B11" s="21"/>
      <c r="C11" s="21"/>
      <c r="D11" s="21"/>
      <c r="E11" s="21"/>
      <c r="F11" s="21"/>
      <c r="G11" s="21"/>
    </row>
    <row r="12" spans="1:12" ht="40.049999999999997" customHeight="1">
      <c r="A12" s="1"/>
      <c r="B12" s="1"/>
    </row>
    <row r="13" spans="1:12" ht="40.049999999999997" customHeight="1">
      <c r="A13" s="1"/>
    </row>
    <row r="14" spans="1:12" ht="40.049999999999997" customHeight="1"/>
    <row r="15" spans="1:12" ht="55.8" customHeight="1"/>
    <row r="16" spans="1:12" ht="40.049999999999997" customHeight="1">
      <c r="A16" s="6"/>
    </row>
    <row r="17" ht="40.049999999999997" customHeight="1"/>
    <row r="18" ht="40.049999999999997" customHeight="1"/>
    <row r="19" ht="40.049999999999997" customHeight="1"/>
    <row r="20" ht="40.049999999999997" customHeight="1"/>
    <row r="21" ht="24" customHeight="1"/>
    <row r="22" ht="24" customHeight="1"/>
  </sheetData>
  <mergeCells count="8">
    <mergeCell ref="A11:G11"/>
    <mergeCell ref="H7:H9"/>
    <mergeCell ref="D3:E3"/>
    <mergeCell ref="G3:H3"/>
    <mergeCell ref="J3:K4"/>
    <mergeCell ref="A3:B4"/>
    <mergeCell ref="D4:E4"/>
    <mergeCell ref="G4:H4"/>
  </mergeCells>
  <pageMargins left="0.7" right="0.7" top="0.75" bottom="0.75" header="0.3" footer="0.3"/>
  <pageSetup scale="4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</dc:creator>
  <cp:lastModifiedBy>Stu</cp:lastModifiedBy>
  <cp:lastPrinted>2016-10-21T23:52:05Z</cp:lastPrinted>
  <dcterms:created xsi:type="dcterms:W3CDTF">2016-10-21T18:20:02Z</dcterms:created>
  <dcterms:modified xsi:type="dcterms:W3CDTF">2016-11-12T20:33:23Z</dcterms:modified>
</cp:coreProperties>
</file>