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ohn\Documents\Jack's Fact's\"/>
    </mc:Choice>
  </mc:AlternateContent>
  <bookViews>
    <workbookView xWindow="0" yWindow="0" windowWidth="19200" windowHeight="8510" firstSheet="2" activeTab="5"/>
  </bookViews>
  <sheets>
    <sheet name="Invoice" sheetId="8" r:id="rId1"/>
    <sheet name="Exterior" sheetId="2" r:id="rId2"/>
    <sheet name="Interior" sheetId="3" r:id="rId3"/>
    <sheet name="Kitchen" sheetId="4" r:id="rId4"/>
    <sheet name="Electrical" sheetId="5" r:id="rId5"/>
    <sheet name="Plumbing" sheetId="6" r:id="rId6"/>
  </sheets>
  <calcPr calcId="171027"/>
</workbook>
</file>

<file path=xl/calcChain.xml><?xml version="1.0" encoding="utf-8"?>
<calcChain xmlns="http://schemas.openxmlformats.org/spreadsheetml/2006/main">
  <c r="D33" i="6" l="1"/>
  <c r="D32" i="6"/>
  <c r="D31" i="6"/>
  <c r="D47" i="5"/>
  <c r="D48" i="5"/>
  <c r="D38" i="3"/>
  <c r="D39" i="3"/>
  <c r="D40" i="3"/>
  <c r="D43" i="3"/>
  <c r="D17" i="3"/>
  <c r="D18" i="3"/>
  <c r="D13" i="3"/>
  <c r="D14" i="3"/>
  <c r="D8" i="3"/>
  <c r="D9" i="3"/>
  <c r="D10" i="3"/>
  <c r="D39" i="2"/>
  <c r="D16" i="2"/>
  <c r="D17" i="2"/>
  <c r="A125" i="8"/>
  <c r="A95" i="8"/>
  <c r="A65" i="8"/>
  <c r="A35" i="8"/>
  <c r="C146" i="8" l="1"/>
  <c r="D50" i="5" l="1"/>
  <c r="D51" i="5"/>
  <c r="D49" i="5"/>
  <c r="D15" i="5"/>
  <c r="D13" i="4"/>
  <c r="D12" i="4"/>
  <c r="D41" i="3"/>
  <c r="D42" i="3"/>
  <c r="D50" i="2"/>
  <c r="D51" i="2"/>
  <c r="D52" i="2"/>
  <c r="D37" i="3" l="1"/>
  <c r="D36" i="3"/>
  <c r="D21" i="3"/>
  <c r="D49" i="2"/>
  <c r="D10" i="4" l="1"/>
  <c r="D30" i="6"/>
  <c r="D29" i="6"/>
  <c r="D28" i="6"/>
  <c r="D27" i="6"/>
  <c r="D26" i="6"/>
  <c r="D30" i="5"/>
  <c r="D46" i="5"/>
  <c r="D17" i="5"/>
  <c r="D45" i="5"/>
  <c r="D20" i="5"/>
  <c r="D34" i="3"/>
  <c r="D35" i="3"/>
  <c r="D40" i="2"/>
  <c r="C57" i="8"/>
  <c r="C26" i="8"/>
  <c r="D5" i="2"/>
  <c r="D6" i="2"/>
  <c r="D7" i="2"/>
  <c r="D8" i="2"/>
  <c r="D9" i="2"/>
  <c r="D10" i="2"/>
  <c r="D11" i="2"/>
  <c r="D12" i="2"/>
  <c r="D13" i="2"/>
  <c r="D14" i="2"/>
  <c r="D15" i="2"/>
  <c r="D18" i="2"/>
  <c r="D19" i="2"/>
  <c r="D20" i="2"/>
  <c r="D21" i="2"/>
  <c r="D22" i="2"/>
  <c r="D23" i="2"/>
  <c r="D24" i="2"/>
  <c r="D26" i="2"/>
  <c r="D27" i="2"/>
  <c r="D28" i="2"/>
  <c r="D29" i="2"/>
  <c r="D30" i="2"/>
  <c r="D31" i="2"/>
  <c r="D32" i="2"/>
  <c r="D33" i="2"/>
  <c r="D35" i="2"/>
  <c r="D36" i="2"/>
  <c r="D37" i="2"/>
  <c r="D38" i="2"/>
  <c r="D41" i="2"/>
  <c r="D42" i="2"/>
  <c r="D43" i="2"/>
  <c r="D44" i="2"/>
  <c r="D45" i="2"/>
  <c r="D46" i="2"/>
  <c r="D47" i="2"/>
  <c r="D48" i="2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4" i="6"/>
  <c r="D5" i="5"/>
  <c r="D6" i="5"/>
  <c r="D7" i="5"/>
  <c r="D8" i="5"/>
  <c r="D9" i="5"/>
  <c r="D10" i="5"/>
  <c r="D11" i="5"/>
  <c r="D12" i="5"/>
  <c r="D13" i="5"/>
  <c r="D14" i="5"/>
  <c r="D16" i="5"/>
  <c r="D18" i="5"/>
  <c r="D19" i="5"/>
  <c r="D21" i="5"/>
  <c r="D22" i="5"/>
  <c r="D23" i="5"/>
  <c r="D24" i="5"/>
  <c r="D25" i="5"/>
  <c r="D26" i="5"/>
  <c r="D27" i="5"/>
  <c r="D28" i="5"/>
  <c r="D29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" i="5"/>
  <c r="D5" i="4"/>
  <c r="D6" i="4"/>
  <c r="D7" i="4"/>
  <c r="D8" i="4"/>
  <c r="D9" i="4"/>
  <c r="D4" i="4"/>
  <c r="D5" i="3"/>
  <c r="D6" i="3"/>
  <c r="D7" i="3"/>
  <c r="D11" i="3"/>
  <c r="D12" i="3"/>
  <c r="D15" i="3"/>
  <c r="D16" i="3"/>
  <c r="D19" i="3"/>
  <c r="D20" i="3"/>
  <c r="D22" i="3"/>
  <c r="D23" i="3"/>
  <c r="D24" i="3"/>
  <c r="D25" i="3"/>
  <c r="D26" i="3"/>
  <c r="D27" i="3"/>
  <c r="D28" i="3"/>
  <c r="D29" i="3"/>
  <c r="D30" i="3"/>
  <c r="D31" i="3"/>
  <c r="D32" i="3"/>
  <c r="D33" i="3"/>
  <c r="D4" i="3"/>
  <c r="D4" i="2"/>
  <c r="C87" i="8"/>
  <c r="C116" i="8"/>
  <c r="C145" i="8" s="1"/>
  <c r="A5" i="8"/>
  <c r="C56" i="8" l="1"/>
  <c r="C142" i="8"/>
  <c r="C86" i="8"/>
  <c r="C143" i="8"/>
  <c r="C115" i="8"/>
  <c r="C144" i="8"/>
  <c r="C85" i="8"/>
  <c r="C88" i="8" s="1"/>
  <c r="C113" i="8"/>
  <c r="C114" i="8"/>
  <c r="C58" i="8"/>
  <c r="C147" i="8" l="1"/>
  <c r="C117" i="8"/>
</calcChain>
</file>

<file path=xl/sharedStrings.xml><?xml version="1.0" encoding="utf-8"?>
<sst xmlns="http://schemas.openxmlformats.org/spreadsheetml/2006/main" count="367" uniqueCount="231">
  <si>
    <t>Seller:________________________</t>
  </si>
  <si>
    <t>Buyer:________________________</t>
  </si>
  <si>
    <t>Page #  1</t>
  </si>
  <si>
    <t>Page #  2</t>
  </si>
  <si>
    <t>Page #  4</t>
  </si>
  <si>
    <t>Buyer _________________________</t>
  </si>
  <si>
    <t xml:space="preserve">                                                                       1310 Mt. Pleasant Rd Lebanon Pa 17042</t>
  </si>
  <si>
    <t xml:space="preserve">                                                                                     Lebanon, PA 17042</t>
  </si>
  <si>
    <t>Page #  3</t>
  </si>
  <si>
    <t>Kitchen Allowance:</t>
  </si>
  <si>
    <t>Appliance Allowance:</t>
  </si>
  <si>
    <t>Lighting Allowance:</t>
  </si>
  <si>
    <t>880 sq ft</t>
  </si>
  <si>
    <t>Flooring Allowance:</t>
  </si>
  <si>
    <t>Macadom Driveway:</t>
  </si>
  <si>
    <t>Landscaping Allowance:</t>
  </si>
  <si>
    <t>Base Price of Home:</t>
  </si>
  <si>
    <t xml:space="preserve">                                                 Page #1 Total:</t>
  </si>
  <si>
    <t xml:space="preserve">                                                 Page #2 Total:</t>
  </si>
  <si>
    <t xml:space="preserve">                                                   Total Page #3:</t>
  </si>
  <si>
    <t xml:space="preserve">                                                  Total Page #1:</t>
  </si>
  <si>
    <t xml:space="preserve">                                                  Total Page #2:</t>
  </si>
  <si>
    <t xml:space="preserve">                                           Total Sales Price:</t>
  </si>
  <si>
    <t xml:space="preserve">                                            Total Sales Price:</t>
  </si>
  <si>
    <t xml:space="preserve">                                                  Total Page # 4:</t>
  </si>
  <si>
    <t xml:space="preserve">                                                  Total Page #3:</t>
  </si>
  <si>
    <t xml:space="preserve">                                                 Total Page #2:</t>
  </si>
  <si>
    <t xml:space="preserve">                                                 Total Page #1:</t>
  </si>
  <si>
    <t xml:space="preserve">                                                Total Page # 1</t>
  </si>
  <si>
    <t xml:space="preserve">                                            Total Sales Price </t>
  </si>
  <si>
    <t xml:space="preserve">    (717) 867-1172</t>
  </si>
  <si>
    <t>Bathroom Vanity Allowance:</t>
  </si>
  <si>
    <r>
      <t xml:space="preserve">                                                      </t>
    </r>
    <r>
      <rPr>
        <sz val="22"/>
        <color indexed="8"/>
        <rFont val="Calibri"/>
        <family val="2"/>
      </rPr>
      <t xml:space="preserve"> S. GERALD MUSSER BUILDER LLC</t>
    </r>
  </si>
  <si>
    <r>
      <t xml:space="preserve">                                                       </t>
    </r>
    <r>
      <rPr>
        <sz val="22"/>
        <color indexed="8"/>
        <rFont val="Calibri"/>
        <family val="2"/>
      </rPr>
      <t>S. GERALD MUSSER BUILDER LLC</t>
    </r>
  </si>
  <si>
    <t>$24.00 per square yard</t>
  </si>
  <si>
    <t>Lot Price</t>
  </si>
  <si>
    <t>Ph#</t>
  </si>
  <si>
    <t xml:space="preserve">E-mail:  </t>
  </si>
  <si>
    <t xml:space="preserve">including countertops                                 </t>
  </si>
  <si>
    <t xml:space="preserve">including countertops                          </t>
  </si>
  <si>
    <t>EXTERIOR</t>
  </si>
  <si>
    <t>Price</t>
  </si>
  <si>
    <t xml:space="preserve">Daylight Basement (2 Windows &amp; Patio door) </t>
  </si>
  <si>
    <t xml:space="preserve">Side entered Garage </t>
  </si>
  <si>
    <t xml:space="preserve">Third Garage Bay with opener estimate </t>
  </si>
  <si>
    <t xml:space="preserve">Bilco Basement Door </t>
  </si>
  <si>
    <t xml:space="preserve">Additional Egress Basement Window </t>
  </si>
  <si>
    <t>Additional Basement Window (Large)</t>
  </si>
  <si>
    <t xml:space="preserve">Additional Basement Window (small) </t>
  </si>
  <si>
    <t xml:space="preserve">Additional Windows </t>
  </si>
  <si>
    <t xml:space="preserve">Additional Exterior Doors </t>
  </si>
  <si>
    <t xml:space="preserve">2’ x 4’ Stationary Skylights </t>
  </si>
  <si>
    <t>14” Zona Tubes</t>
  </si>
  <si>
    <t xml:space="preserve">Sandstone Windows Each </t>
  </si>
  <si>
    <t xml:space="preserve">Garage Door Windows </t>
  </si>
  <si>
    <t xml:space="preserve"> 9’ x 7’ </t>
  </si>
  <si>
    <t>16’ x 7’</t>
  </si>
  <si>
    <t>Carriage Style Garage Doors</t>
  </si>
  <si>
    <t xml:space="preserve">Garage Door Touch Pad </t>
  </si>
  <si>
    <t>Porch Railing White</t>
  </si>
  <si>
    <t>Per foot</t>
  </si>
  <si>
    <t>Porch Railing Color</t>
  </si>
  <si>
    <t>5” Porch Posts (each) White Standard</t>
  </si>
  <si>
    <t>std</t>
  </si>
  <si>
    <t>Color $ 20</t>
  </si>
  <si>
    <t xml:space="preserve">8” Porch Posts (each) Round Tapered or square White </t>
  </si>
  <si>
    <t>Color requires quote</t>
  </si>
  <si>
    <t xml:space="preserve">Enlarge Concrete Patio </t>
  </si>
  <si>
    <t>Per square foot</t>
  </si>
  <si>
    <t xml:space="preserve">Enlarge Deck </t>
  </si>
  <si>
    <t>Stamped Concrete</t>
  </si>
  <si>
    <t xml:space="preserve">Stone Pad for Storage Shed </t>
  </si>
  <si>
    <t xml:space="preserve">Extra Shutters </t>
  </si>
  <si>
    <t xml:space="preserve">Each set </t>
  </si>
  <si>
    <t xml:space="preserve">9’ Basement Walls </t>
  </si>
  <si>
    <t>Per linear foot</t>
  </si>
  <si>
    <t xml:space="preserve">Breakfast Bay Area </t>
  </si>
  <si>
    <t xml:space="preserve">Patio Door Grids </t>
  </si>
  <si>
    <t xml:space="preserve">Stone Mailbox </t>
  </si>
  <si>
    <t xml:space="preserve">9’ First Floor Ceiling </t>
  </si>
  <si>
    <t>Beaded Siding</t>
  </si>
  <si>
    <t xml:space="preserve">Stone Exterior </t>
  </si>
  <si>
    <t xml:space="preserve">Stone Exterior Drystack </t>
  </si>
  <si>
    <t>Flexlite on Exterior requires quote</t>
  </si>
  <si>
    <t xml:space="preserve">3’ Curved Concrete Sidewalk </t>
  </si>
  <si>
    <t xml:space="preserve"> Per running foot</t>
  </si>
  <si>
    <t xml:space="preserve">Additional Lawn Seeding over 15,000 square feet </t>
  </si>
  <si>
    <t xml:space="preserve">Additional Macadam Drive </t>
  </si>
  <si>
    <t>INTERIOR</t>
  </si>
  <si>
    <t>KITCHEN</t>
  </si>
  <si>
    <t>ELECTRICAL</t>
  </si>
  <si>
    <t>Single Circuit Outlet</t>
  </si>
  <si>
    <t>PLUMBING</t>
  </si>
  <si>
    <t xml:space="preserve">Gas Fireplace with Surround &amp; Stone to Mantle – With Blower </t>
  </si>
  <si>
    <t xml:space="preserve">Stone to 8’ ceiling </t>
  </si>
  <si>
    <t xml:space="preserve">2 Sided Gas Fireplace </t>
  </si>
  <si>
    <t>Constitution Wood Burning Fireplace with Arched Doors</t>
  </si>
  <si>
    <t xml:space="preserve">5’ French Doors </t>
  </si>
  <si>
    <t xml:space="preserve">3’ French Doors </t>
  </si>
  <si>
    <t xml:space="preserve">Pocket Door Frames </t>
  </si>
  <si>
    <t xml:space="preserve">Mirrored Bedroom Door – Full Length </t>
  </si>
  <si>
    <t xml:space="preserve">Oak Staircase with Center Runner </t>
  </si>
  <si>
    <t xml:space="preserve">Pine Staircase with Center Runner </t>
  </si>
  <si>
    <t xml:space="preserve">Bullnose Starting Step Each </t>
  </si>
  <si>
    <t xml:space="preserve">Stained Raised Six Panel Doors Each </t>
  </si>
  <si>
    <t>Stained Trim</t>
  </si>
  <si>
    <t>Brushed Nickel Door Knobs or Levers</t>
  </si>
  <si>
    <t xml:space="preserve">Oil Rubbed Bronze Door Knobs or Levers </t>
  </si>
  <si>
    <t xml:space="preserve">Arched Door Openings </t>
  </si>
  <si>
    <t xml:space="preserve">Half Walls with Columns and Archway Detail </t>
  </si>
  <si>
    <t xml:space="preserve">E-342 Iron Away Center </t>
  </si>
  <si>
    <t xml:space="preserve">Tray or Cathedral Ceiling in bedroom </t>
  </si>
  <si>
    <t xml:space="preserve">Cathedral Ceiling in great room </t>
  </si>
  <si>
    <t xml:space="preserve">4” Crown Molding with Base Trim </t>
  </si>
  <si>
    <t xml:space="preserve">Chair Railing w/ Panel Detail in Dining Room </t>
  </si>
  <si>
    <t xml:space="preserve">Garbage Disposal </t>
  </si>
  <si>
    <t xml:space="preserve">Cabinets over Washer &amp; Dryer  </t>
  </si>
  <si>
    <t>Bookcase Units</t>
  </si>
  <si>
    <t xml:space="preserve">Kitchen Cabinets </t>
  </si>
  <si>
    <t>Vanities</t>
  </si>
  <si>
    <t>Each</t>
  </si>
  <si>
    <t xml:space="preserve">Extra Phone or Cable Box </t>
  </si>
  <si>
    <t xml:space="preserve">Extra Electrical Outlet </t>
  </si>
  <si>
    <t xml:space="preserve">Extra Basement Outlet </t>
  </si>
  <si>
    <t xml:space="preserve">Extra Dedicated 110 Circuit (example freezer) </t>
  </si>
  <si>
    <t xml:space="preserve">Recessed Lights </t>
  </si>
  <si>
    <t xml:space="preserve">Extra Dimmer </t>
  </si>
  <si>
    <t xml:space="preserve">Recessed Lights with Cathedral Ceiling  </t>
  </si>
  <si>
    <t xml:space="preserve">Under Counter Light </t>
  </si>
  <si>
    <t xml:space="preserve">Fluorescent Closet Lights (24”) </t>
  </si>
  <si>
    <t xml:space="preserve">Candle Package (up to 10 windows) </t>
  </si>
  <si>
    <t xml:space="preserve">Additional Box for Ceiling Fan </t>
  </si>
  <si>
    <t xml:space="preserve">Outdoor Spot Light </t>
  </si>
  <si>
    <t xml:space="preserve">Night Light </t>
  </si>
  <si>
    <t xml:space="preserve">Recessed Light over the Shower </t>
  </si>
  <si>
    <t xml:space="preserve">Additional outlet on 1st floor </t>
  </si>
  <si>
    <t xml:space="preserve">Additional outlet on 2nd floor </t>
  </si>
  <si>
    <t xml:space="preserve">Closet Door Jam Switch </t>
  </si>
  <si>
    <t xml:space="preserve">Eye Ball Light </t>
  </si>
  <si>
    <t xml:space="preserve">Central Vacuum (4 outlets, 2 on each floor tools &amp; piping </t>
  </si>
  <si>
    <t xml:space="preserve">Built in Ironing Board </t>
  </si>
  <si>
    <t xml:space="preserve">Manual Transfer Switch Installed </t>
  </si>
  <si>
    <t xml:space="preserve">240 Volt 15 – 20 AMP </t>
  </si>
  <si>
    <t xml:space="preserve">240 Volt 30 – 40 AMP </t>
  </si>
  <si>
    <t xml:space="preserve">240 Volt 50 – 60 AMP </t>
  </si>
  <si>
    <t xml:space="preserve">Exterior Hot Tub GFI Breaker Installed </t>
  </si>
  <si>
    <t xml:space="preserve">Electronic Air Filter </t>
  </si>
  <si>
    <t xml:space="preserve">Humidifier </t>
  </si>
  <si>
    <t xml:space="preserve">2 Zone Air System </t>
  </si>
  <si>
    <t xml:space="preserve">Honeywell 4” Media Air Filter </t>
  </si>
  <si>
    <t xml:space="preserve">A/C Unit Placed Other Than Standard Location </t>
  </si>
  <si>
    <t xml:space="preserve">Programmable Thermostat </t>
  </si>
  <si>
    <t xml:space="preserve">Gas Line for Dryer or Range </t>
  </si>
  <si>
    <t xml:space="preserve">Gas Line to Deck or Patio </t>
  </si>
  <si>
    <t xml:space="preserve">Range vented to Exterior </t>
  </si>
  <si>
    <t xml:space="preserve">Laundry Tub </t>
  </si>
  <si>
    <t xml:space="preserve">Pedestal Sink </t>
  </si>
  <si>
    <t xml:space="preserve">Rough in Plumbing with Pit for Future Bath (no pump) </t>
  </si>
  <si>
    <t xml:space="preserve">Sump Pump </t>
  </si>
  <si>
    <t xml:space="preserve">With Battery Backup </t>
  </si>
  <si>
    <t xml:space="preserve">Additional Exterior Faucet </t>
  </si>
  <si>
    <t xml:space="preserve">Clothes Washer Pan </t>
  </si>
  <si>
    <t xml:space="preserve">3’ Shower Door </t>
  </si>
  <si>
    <t xml:space="preserve">4’ Shower Door </t>
  </si>
  <si>
    <t xml:space="preserve">5’ Shower Door </t>
  </si>
  <si>
    <t xml:space="preserve">Hand Held Shower Head with Slide Rail </t>
  </si>
  <si>
    <t xml:space="preserve">6’ Whirlpool Tub with Tile </t>
  </si>
  <si>
    <t xml:space="preserve">6’ Garden Tub with Tile </t>
  </si>
  <si>
    <t xml:space="preserve">5’ Corner Whirlpool Tub with Tile </t>
  </si>
  <si>
    <t xml:space="preserve">5’ Corner Garden Tub with Tile </t>
  </si>
  <si>
    <t xml:space="preserve">6’ Whirlpool Tub / Shower Unit </t>
  </si>
  <si>
    <t xml:space="preserve">6’ Tub / Shower Unit </t>
  </si>
  <si>
    <t xml:space="preserve">Elongated Toilet (white) </t>
  </si>
  <si>
    <t xml:space="preserve">18” ADA Handicap Elongated Toilet (white) </t>
  </si>
  <si>
    <t xml:space="preserve">8’ Deep Stainless Steel Kitchen Sink </t>
  </si>
  <si>
    <t xml:space="preserve">Water Powered Sump Pump </t>
  </si>
  <si>
    <t>Final</t>
  </si>
  <si>
    <t>QTY</t>
  </si>
  <si>
    <t xml:space="preserve">Heat:  </t>
  </si>
  <si>
    <t xml:space="preserve">Keystone Window or Door Header </t>
  </si>
  <si>
    <t>Each Header</t>
  </si>
  <si>
    <t>Painting</t>
  </si>
  <si>
    <t>Painting 2 story foyer or 2 story family room</t>
  </si>
  <si>
    <t>Recessed light w/fan in place of standard fan/light combo</t>
  </si>
  <si>
    <t>USB outlet (includes 2 usb's &amp; 2 electrical outlets)</t>
  </si>
  <si>
    <t xml:space="preserve">Additional Vanity Sink </t>
  </si>
  <si>
    <t>Outdoor Spot Light with Motion Sensor</t>
  </si>
  <si>
    <t>Whole House Fan</t>
  </si>
  <si>
    <t xml:space="preserve">16 KW Installed w/ 200 AMP automatic transfer switch </t>
  </si>
  <si>
    <t xml:space="preserve">20 KW “”                          “”                                       “” </t>
  </si>
  <si>
    <t xml:space="preserve">22 KW “”                           “”                                      “” </t>
  </si>
  <si>
    <t>100 Gallon Propane Tank ( Buried )</t>
  </si>
  <si>
    <t>250 Gallon Propane Tank ( Buried )</t>
  </si>
  <si>
    <t>500 Gallon Propane Tank ( Buried )</t>
  </si>
  <si>
    <t>1000 Gallon Propane Tank ( Buried )</t>
  </si>
  <si>
    <t>120 Gallon Propane Tank above Grade</t>
  </si>
  <si>
    <t>Recessed Wall for refrigerator interior wall only</t>
  </si>
  <si>
    <t>Must be selected before floor plan completed</t>
  </si>
  <si>
    <t>Extra Space</t>
  </si>
  <si>
    <t>Front Door Surround</t>
  </si>
  <si>
    <t>Solid Surface Counters Allowance</t>
  </si>
  <si>
    <t>Ceramic Tile Walk in Shower Allowance</t>
  </si>
  <si>
    <t>Tile by Tub Allowance</t>
  </si>
  <si>
    <t xml:space="preserve">"Craftsman Style" Stainable Front Door </t>
  </si>
  <si>
    <t xml:space="preserve">microwave, dishwasher, range                   $ 2,000   </t>
  </si>
  <si>
    <t>Additional Box for Ceiling Fan ( cathedral ceiling )</t>
  </si>
  <si>
    <t>Page #  5</t>
  </si>
  <si>
    <t xml:space="preserve">                                                  Total Page # 5:</t>
  </si>
  <si>
    <t xml:space="preserve">Name:  test test </t>
  </si>
  <si>
    <t>Address: sample</t>
  </si>
  <si>
    <t>Sample</t>
  </si>
  <si>
    <t>Agent  Name: Jack</t>
  </si>
  <si>
    <t>Contact Number:  717</t>
  </si>
  <si>
    <t>Address: SR 125</t>
  </si>
  <si>
    <t>Floor Plan:  Sample</t>
  </si>
  <si>
    <t>Transom Windows - Over Exterior Window</t>
  </si>
  <si>
    <t>Stain Front Door (Regular 6 Panel w/full side lights)</t>
  </si>
  <si>
    <r>
      <t xml:space="preserve">                             </t>
    </r>
    <r>
      <rPr>
        <sz val="12"/>
        <rFont val="Calibri"/>
        <family val="2"/>
      </rPr>
      <t xml:space="preserve"> Over Exterior Door</t>
    </r>
  </si>
  <si>
    <t>Transom Windows - over Standard Interior Window</t>
  </si>
  <si>
    <t xml:space="preserve">                              over Standard Double Interior Window</t>
  </si>
  <si>
    <t>Transom Window over Bath/Shower</t>
  </si>
  <si>
    <t>Dead Bolt on Doors</t>
  </si>
  <si>
    <t>Floor Lock on Sliding Glass Door</t>
  </si>
  <si>
    <t>Board and Batten Detail</t>
  </si>
  <si>
    <t>Oak Staircase Stained Treads/Risers</t>
  </si>
  <si>
    <t xml:space="preserve">Craftsman Style Interior Door   Each                                                               </t>
  </si>
  <si>
    <t xml:space="preserve">                                                                1501 - 2000 Square Feet</t>
  </si>
  <si>
    <t xml:space="preserve">                                                                2001 - 2500 Square Feet</t>
  </si>
  <si>
    <t>Sealing the Basement Floor           Up to 1500 Square Feet</t>
  </si>
  <si>
    <t>Floor Receptacle - Plastic Cover</t>
  </si>
  <si>
    <t xml:space="preserve">                                    Brass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</si>
</sst>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2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name val="Tahoma"/>
      <family val="2"/>
    </font>
    <font>
      <sz val="12"/>
      <name val="Calibri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1" xfId="0" applyBorder="1"/>
    <xf numFmtId="0" fontId="0" fillId="0" borderId="2" xfId="0" applyBorder="1"/>
    <xf numFmtId="0" fontId="5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6" fontId="0" fillId="0" borderId="2" xfId="0" applyNumberFormat="1" applyBorder="1"/>
    <xf numFmtId="0" fontId="3" fillId="0" borderId="1" xfId="0" applyFont="1" applyBorder="1"/>
    <xf numFmtId="164" fontId="0" fillId="0" borderId="2" xfId="0" applyNumberFormat="1" applyBorder="1"/>
    <xf numFmtId="164" fontId="2" fillId="0" borderId="2" xfId="1" applyNumberFormat="1" applyFont="1" applyBorder="1"/>
    <xf numFmtId="164" fontId="0" fillId="0" borderId="0" xfId="0" applyNumberFormat="1" applyBorder="1"/>
    <xf numFmtId="164" fontId="0" fillId="0" borderId="0" xfId="0" applyNumberFormat="1"/>
    <xf numFmtId="0" fontId="0" fillId="0" borderId="0" xfId="0" applyAlignment="1">
      <alignment horizontal="left" vertical="top"/>
    </xf>
    <xf numFmtId="0" fontId="0" fillId="0" borderId="2" xfId="0" applyBorder="1" applyAlignment="1">
      <alignment horizontal="right"/>
    </xf>
    <xf numFmtId="14" fontId="4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0" xfId="0" applyNumberFormat="1" applyFont="1" applyAlignment="1" applyProtection="1">
      <alignment horizontal="center" vertical="center"/>
      <protection locked="0"/>
    </xf>
    <xf numFmtId="16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65" fontId="0" fillId="0" borderId="0" xfId="0" applyNumberFormat="1"/>
    <xf numFmtId="165" fontId="6" fillId="0" borderId="0" xfId="0" applyNumberFormat="1" applyFont="1"/>
    <xf numFmtId="166" fontId="6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5" fontId="6" fillId="0" borderId="0" xfId="0" applyNumberFormat="1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6" fontId="0" fillId="0" borderId="3" xfId="0" applyNumberFormat="1" applyBorder="1"/>
    <xf numFmtId="164" fontId="0" fillId="0" borderId="3" xfId="0" applyNumberFormat="1" applyBorder="1"/>
    <xf numFmtId="6" fontId="0" fillId="0" borderId="2" xfId="0" applyNumberFormat="1" applyBorder="1" applyAlignment="1">
      <alignment horizontal="right"/>
    </xf>
    <xf numFmtId="7" fontId="0" fillId="0" borderId="1" xfId="0" applyNumberFormat="1" applyBorder="1"/>
    <xf numFmtId="7" fontId="0" fillId="0" borderId="3" xfId="0" applyNumberFormat="1" applyBorder="1"/>
    <xf numFmtId="0" fontId="6" fillId="0" borderId="4" xfId="0" applyFont="1" applyBorder="1"/>
    <xf numFmtId="0" fontId="0" fillId="0" borderId="0" xfId="0" applyAlignment="1">
      <alignment vertical="center"/>
    </xf>
    <xf numFmtId="0" fontId="10" fillId="2" borderId="5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right" indent="1"/>
    </xf>
    <xf numFmtId="0" fontId="8" fillId="2" borderId="5" xfId="0" applyFont="1" applyFill="1" applyBorder="1" applyAlignment="1">
      <alignment horizontal="left" inden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489"/>
  <sheetViews>
    <sheetView zoomScale="115" zoomScaleNormal="115" workbookViewId="0"/>
  </sheetViews>
  <sheetFormatPr defaultRowHeight="14.5" x14ac:dyDescent="0.35"/>
  <cols>
    <col min="1" max="1" width="36.453125" customWidth="1"/>
    <col min="2" max="2" width="41.453125" customWidth="1"/>
    <col min="3" max="3" width="16.54296875" customWidth="1"/>
  </cols>
  <sheetData>
    <row r="1" spans="1:3" ht="28.5" customHeight="1" x14ac:dyDescent="0.65">
      <c r="A1" t="s">
        <v>32</v>
      </c>
      <c r="B1" s="5"/>
    </row>
    <row r="2" spans="1:3" ht="23.25" customHeight="1" x14ac:dyDescent="0.35">
      <c r="A2" t="s">
        <v>6</v>
      </c>
      <c r="B2" s="7"/>
      <c r="C2" t="s">
        <v>2</v>
      </c>
    </row>
    <row r="3" spans="1:3" ht="15.75" customHeight="1" x14ac:dyDescent="0.35">
      <c r="A3" t="s">
        <v>7</v>
      </c>
      <c r="B3" s="7"/>
    </row>
    <row r="4" spans="1:3" ht="17.25" customHeight="1" x14ac:dyDescent="0.35">
      <c r="B4" s="14" t="s">
        <v>30</v>
      </c>
    </row>
    <row r="5" spans="1:3" ht="25" customHeight="1" x14ac:dyDescent="0.45">
      <c r="A5" s="16">
        <f ca="1">TODAY()</f>
        <v>42658</v>
      </c>
      <c r="B5" s="6" t="s">
        <v>208</v>
      </c>
    </row>
    <row r="6" spans="1:3" ht="20.149999999999999" customHeight="1" x14ac:dyDescent="0.45">
      <c r="A6" s="6" t="s">
        <v>211</v>
      </c>
      <c r="B6" s="6" t="s">
        <v>209</v>
      </c>
    </row>
    <row r="7" spans="1:3" ht="20.149999999999999" customHeight="1" x14ac:dyDescent="0.45">
      <c r="A7" s="6" t="s">
        <v>212</v>
      </c>
      <c r="B7" s="6" t="s">
        <v>210</v>
      </c>
    </row>
    <row r="8" spans="1:3" ht="20.149999999999999" customHeight="1" x14ac:dyDescent="0.45">
      <c r="A8" s="6" t="s">
        <v>213</v>
      </c>
      <c r="B8" s="6" t="s">
        <v>36</v>
      </c>
    </row>
    <row r="9" spans="1:3" ht="19.5" customHeight="1" x14ac:dyDescent="0.45">
      <c r="A9" s="6"/>
      <c r="B9" s="6" t="s">
        <v>37</v>
      </c>
    </row>
    <row r="10" spans="1:3" ht="24" customHeight="1" x14ac:dyDescent="0.35">
      <c r="A10" s="3"/>
      <c r="B10" s="4"/>
      <c r="C10" s="10"/>
    </row>
    <row r="11" spans="1:3" ht="24" customHeight="1" x14ac:dyDescent="0.35">
      <c r="A11" s="9" t="s">
        <v>214</v>
      </c>
      <c r="B11" s="4"/>
      <c r="C11" s="10"/>
    </row>
    <row r="12" spans="1:3" ht="24" customHeight="1" x14ac:dyDescent="0.35">
      <c r="A12" s="9" t="s">
        <v>178</v>
      </c>
      <c r="B12" s="4"/>
      <c r="C12" s="10"/>
    </row>
    <row r="13" spans="1:3" ht="24" customHeight="1" x14ac:dyDescent="0.35">
      <c r="A13" s="3"/>
      <c r="B13" s="4"/>
      <c r="C13" s="10"/>
    </row>
    <row r="14" spans="1:3" ht="24" customHeight="1" x14ac:dyDescent="0.35">
      <c r="A14" s="3" t="s">
        <v>9</v>
      </c>
      <c r="B14" s="4" t="s">
        <v>38</v>
      </c>
      <c r="C14" s="10"/>
    </row>
    <row r="15" spans="1:3" ht="24" customHeight="1" x14ac:dyDescent="0.35">
      <c r="A15" s="3" t="s">
        <v>10</v>
      </c>
      <c r="B15" s="31" t="s">
        <v>204</v>
      </c>
      <c r="C15" s="32"/>
    </row>
    <row r="16" spans="1:3" ht="24" customHeight="1" x14ac:dyDescent="0.35">
      <c r="A16" s="3" t="s">
        <v>31</v>
      </c>
      <c r="B16" s="4" t="s">
        <v>39</v>
      </c>
      <c r="C16" s="10"/>
    </row>
    <row r="17" spans="1:3" ht="24" customHeight="1" x14ac:dyDescent="0.35">
      <c r="A17" s="3" t="s">
        <v>11</v>
      </c>
      <c r="B17" s="33">
        <v>1800</v>
      </c>
      <c r="C17" s="10"/>
    </row>
    <row r="18" spans="1:3" ht="24" customHeight="1" x14ac:dyDescent="0.35">
      <c r="A18" s="3" t="s">
        <v>13</v>
      </c>
      <c r="B18" s="15" t="s">
        <v>34</v>
      </c>
      <c r="C18" s="10"/>
    </row>
    <row r="19" spans="1:3" ht="24" customHeight="1" x14ac:dyDescent="0.35">
      <c r="A19" s="3" t="s">
        <v>14</v>
      </c>
      <c r="B19" s="15" t="s">
        <v>12</v>
      </c>
      <c r="C19" s="10"/>
    </row>
    <row r="20" spans="1:3" ht="24" customHeight="1" x14ac:dyDescent="0.35">
      <c r="A20" s="3" t="s">
        <v>15</v>
      </c>
      <c r="B20" s="8">
        <v>1000</v>
      </c>
      <c r="C20" s="10"/>
    </row>
    <row r="21" spans="1:3" ht="24" customHeight="1" x14ac:dyDescent="0.35">
      <c r="A21" s="3" t="s">
        <v>198</v>
      </c>
      <c r="B21" s="4"/>
      <c r="C21" s="10"/>
    </row>
    <row r="22" spans="1:3" ht="24" customHeight="1" x14ac:dyDescent="0.35">
      <c r="A22" s="3" t="s">
        <v>198</v>
      </c>
      <c r="B22" s="4"/>
      <c r="C22" s="10"/>
    </row>
    <row r="23" spans="1:3" ht="24" customHeight="1" x14ac:dyDescent="0.35">
      <c r="A23" s="3" t="s">
        <v>198</v>
      </c>
      <c r="B23" s="4"/>
      <c r="C23" s="10"/>
    </row>
    <row r="24" spans="1:3" ht="24" customHeight="1" x14ac:dyDescent="0.35">
      <c r="A24" s="3" t="s">
        <v>35</v>
      </c>
      <c r="B24" s="4"/>
      <c r="C24" s="10"/>
    </row>
    <row r="25" spans="1:3" ht="24" customHeight="1" x14ac:dyDescent="0.35">
      <c r="A25" s="3" t="s">
        <v>16</v>
      </c>
      <c r="B25" s="4"/>
      <c r="C25" s="10"/>
    </row>
    <row r="26" spans="1:3" ht="24" customHeight="1" x14ac:dyDescent="0.35">
      <c r="A26" s="3"/>
      <c r="B26" s="4" t="s">
        <v>28</v>
      </c>
      <c r="C26" s="11">
        <f>SUM(C10:C25)</f>
        <v>0</v>
      </c>
    </row>
    <row r="27" spans="1:3" ht="24" customHeight="1" x14ac:dyDescent="0.35">
      <c r="A27" s="3"/>
      <c r="B27" s="4"/>
      <c r="C27" s="10"/>
    </row>
    <row r="28" spans="1:3" ht="33" customHeight="1" x14ac:dyDescent="0.45">
      <c r="A28" s="2" t="s">
        <v>0</v>
      </c>
      <c r="B28" s="2" t="s">
        <v>5</v>
      </c>
      <c r="C28" s="12"/>
    </row>
    <row r="29" spans="1:3" ht="33" customHeight="1" x14ac:dyDescent="0.45">
      <c r="A29" s="2"/>
      <c r="B29" s="2" t="s">
        <v>5</v>
      </c>
      <c r="C29" s="12"/>
    </row>
    <row r="30" spans="1:3" x14ac:dyDescent="0.35">
      <c r="A30" s="1"/>
      <c r="B30" s="1"/>
      <c r="C30" s="12"/>
    </row>
    <row r="31" spans="1:3" ht="28.5" customHeight="1" x14ac:dyDescent="0.65">
      <c r="A31" t="s">
        <v>33</v>
      </c>
      <c r="B31" s="5"/>
      <c r="C31" s="13"/>
    </row>
    <row r="32" spans="1:3" ht="23.25" customHeight="1" x14ac:dyDescent="0.35">
      <c r="A32" t="s">
        <v>6</v>
      </c>
      <c r="B32" s="7"/>
      <c r="C32" s="13" t="s">
        <v>3</v>
      </c>
    </row>
    <row r="33" spans="1:3" ht="15.75" customHeight="1" x14ac:dyDescent="0.35">
      <c r="A33" t="s">
        <v>7</v>
      </c>
      <c r="B33" s="7"/>
      <c r="C33" s="13"/>
    </row>
    <row r="34" spans="1:3" ht="17.25" customHeight="1" x14ac:dyDescent="0.35">
      <c r="B34" s="7" t="s">
        <v>30</v>
      </c>
      <c r="C34" s="13"/>
    </row>
    <row r="35" spans="1:3" ht="25" customHeight="1" x14ac:dyDescent="0.45">
      <c r="A35" s="16">
        <f ca="1">TODAY()</f>
        <v>42658</v>
      </c>
      <c r="B35" s="6" t="s">
        <v>208</v>
      </c>
      <c r="C35" s="13"/>
    </row>
    <row r="36" spans="1:3" ht="20.149999999999999" customHeight="1" x14ac:dyDescent="0.45">
      <c r="A36" s="6" t="s">
        <v>211</v>
      </c>
      <c r="B36" s="6" t="s">
        <v>209</v>
      </c>
      <c r="C36" s="13"/>
    </row>
    <row r="37" spans="1:3" ht="20.149999999999999" customHeight="1" x14ac:dyDescent="0.45">
      <c r="A37" s="6" t="s">
        <v>212</v>
      </c>
      <c r="B37" s="6" t="s">
        <v>210</v>
      </c>
      <c r="C37" s="13"/>
    </row>
    <row r="38" spans="1:3" ht="20.149999999999999" customHeight="1" x14ac:dyDescent="0.45">
      <c r="A38" s="6" t="s">
        <v>213</v>
      </c>
      <c r="B38" s="6" t="s">
        <v>36</v>
      </c>
      <c r="C38" s="13"/>
    </row>
    <row r="39" spans="1:3" ht="19.5" customHeight="1" x14ac:dyDescent="0.45">
      <c r="A39" s="6"/>
      <c r="B39" s="6" t="s">
        <v>37</v>
      </c>
      <c r="C39" s="13"/>
    </row>
    <row r="40" spans="1:3" ht="24" customHeight="1" x14ac:dyDescent="0.35">
      <c r="A40" s="36"/>
      <c r="B40" s="4"/>
      <c r="C40" s="10"/>
    </row>
    <row r="41" spans="1:3" ht="24" customHeight="1" x14ac:dyDescent="0.35">
      <c r="A41" s="3"/>
      <c r="B41" s="4"/>
      <c r="C41" s="10"/>
    </row>
    <row r="42" spans="1:3" ht="24" customHeight="1" x14ac:dyDescent="0.35">
      <c r="A42" s="3"/>
      <c r="B42" s="4"/>
      <c r="C42" s="10"/>
    </row>
    <row r="43" spans="1:3" ht="24" customHeight="1" x14ac:dyDescent="0.35">
      <c r="A43" s="34"/>
      <c r="B43" s="4"/>
      <c r="C43" s="10"/>
    </row>
    <row r="44" spans="1:3" ht="24" customHeight="1" x14ac:dyDescent="0.35">
      <c r="A44" s="3"/>
      <c r="B44" s="4"/>
      <c r="C44" s="10"/>
    </row>
    <row r="45" spans="1:3" ht="24" customHeight="1" x14ac:dyDescent="0.35">
      <c r="A45" s="34"/>
      <c r="B45" s="4"/>
      <c r="C45" s="10"/>
    </row>
    <row r="46" spans="1:3" ht="24" customHeight="1" x14ac:dyDescent="0.35">
      <c r="A46" s="3"/>
      <c r="B46" s="4"/>
      <c r="C46" s="10"/>
    </row>
    <row r="47" spans="1:3" ht="24" customHeight="1" x14ac:dyDescent="0.35">
      <c r="A47" s="3"/>
      <c r="B47" s="4"/>
      <c r="C47" s="10"/>
    </row>
    <row r="48" spans="1:3" ht="24" customHeight="1" x14ac:dyDescent="0.35">
      <c r="A48" s="3"/>
      <c r="B48" s="4"/>
      <c r="C48" s="10"/>
    </row>
    <row r="49" spans="1:3" ht="24" customHeight="1" x14ac:dyDescent="0.35">
      <c r="A49" s="3"/>
      <c r="B49" s="4"/>
      <c r="C49" s="10"/>
    </row>
    <row r="50" spans="1:3" ht="24" customHeight="1" x14ac:dyDescent="0.35">
      <c r="A50" s="3"/>
      <c r="B50" s="4"/>
      <c r="C50" s="10"/>
    </row>
    <row r="51" spans="1:3" ht="24" customHeight="1" x14ac:dyDescent="0.35">
      <c r="A51" s="3"/>
      <c r="B51" s="4"/>
      <c r="C51" s="10"/>
    </row>
    <row r="52" spans="1:3" ht="24" customHeight="1" x14ac:dyDescent="0.35">
      <c r="A52" s="3"/>
      <c r="B52" s="4"/>
      <c r="C52" s="10"/>
    </row>
    <row r="53" spans="1:3" ht="24" customHeight="1" x14ac:dyDescent="0.35">
      <c r="A53" s="3"/>
      <c r="B53" s="4"/>
      <c r="C53" s="10"/>
    </row>
    <row r="54" spans="1:3" ht="24" customHeight="1" x14ac:dyDescent="0.35">
      <c r="A54" s="3"/>
      <c r="B54" s="4"/>
      <c r="C54" s="10"/>
    </row>
    <row r="55" spans="1:3" ht="24" customHeight="1" x14ac:dyDescent="0.35">
      <c r="A55" s="3"/>
      <c r="B55" s="4"/>
      <c r="C55" s="10"/>
    </row>
    <row r="56" spans="1:3" ht="24" customHeight="1" x14ac:dyDescent="0.35">
      <c r="A56" s="3"/>
      <c r="B56" s="4" t="s">
        <v>17</v>
      </c>
      <c r="C56" s="10">
        <f>(C26)</f>
        <v>0</v>
      </c>
    </row>
    <row r="57" spans="1:3" ht="24" customHeight="1" x14ac:dyDescent="0.35">
      <c r="A57" s="3"/>
      <c r="B57" s="4" t="s">
        <v>18</v>
      </c>
      <c r="C57" s="11">
        <f>SUM(C40:C55)</f>
        <v>0</v>
      </c>
    </row>
    <row r="58" spans="1:3" ht="24" customHeight="1" x14ac:dyDescent="0.35">
      <c r="A58" s="3"/>
      <c r="B58" s="4" t="s">
        <v>29</v>
      </c>
      <c r="C58" s="10">
        <f>SUM(C56:C57)</f>
        <v>0</v>
      </c>
    </row>
    <row r="59" spans="1:3" ht="33" customHeight="1" x14ac:dyDescent="0.45">
      <c r="A59" s="2" t="s">
        <v>0</v>
      </c>
      <c r="B59" s="2" t="s">
        <v>1</v>
      </c>
      <c r="C59" s="12"/>
    </row>
    <row r="60" spans="1:3" ht="33" customHeight="1" x14ac:dyDescent="0.45">
      <c r="B60" s="2" t="s">
        <v>1</v>
      </c>
      <c r="C60" s="12"/>
    </row>
    <row r="61" spans="1:3" ht="28.5" customHeight="1" x14ac:dyDescent="0.65">
      <c r="A61" t="s">
        <v>33</v>
      </c>
      <c r="B61" s="5"/>
      <c r="C61" s="13"/>
    </row>
    <row r="62" spans="1:3" ht="23.25" customHeight="1" x14ac:dyDescent="0.35">
      <c r="A62" t="s">
        <v>6</v>
      </c>
      <c r="B62" s="7"/>
      <c r="C62" s="13" t="s">
        <v>8</v>
      </c>
    </row>
    <row r="63" spans="1:3" ht="15.75" customHeight="1" x14ac:dyDescent="0.35">
      <c r="A63" t="s">
        <v>7</v>
      </c>
      <c r="B63" s="7"/>
      <c r="C63" s="13"/>
    </row>
    <row r="64" spans="1:3" ht="17.25" customHeight="1" x14ac:dyDescent="0.35">
      <c r="B64" s="7" t="s">
        <v>30</v>
      </c>
      <c r="C64" s="13"/>
    </row>
    <row r="65" spans="1:3" ht="25" customHeight="1" x14ac:dyDescent="0.45">
      <c r="A65" s="16">
        <f ca="1">TODAY()</f>
        <v>42658</v>
      </c>
      <c r="B65" s="6" t="s">
        <v>208</v>
      </c>
      <c r="C65" s="13"/>
    </row>
    <row r="66" spans="1:3" ht="20.149999999999999" customHeight="1" x14ac:dyDescent="0.45">
      <c r="A66" s="6" t="s">
        <v>211</v>
      </c>
      <c r="B66" s="6" t="s">
        <v>209</v>
      </c>
      <c r="C66" s="13"/>
    </row>
    <row r="67" spans="1:3" ht="20.149999999999999" customHeight="1" x14ac:dyDescent="0.45">
      <c r="A67" s="6" t="s">
        <v>212</v>
      </c>
      <c r="B67" s="6" t="s">
        <v>210</v>
      </c>
      <c r="C67" s="13"/>
    </row>
    <row r="68" spans="1:3" ht="20.149999999999999" customHeight="1" x14ac:dyDescent="0.45">
      <c r="A68" s="6" t="s">
        <v>213</v>
      </c>
      <c r="B68" s="6" t="s">
        <v>36</v>
      </c>
      <c r="C68" s="13"/>
    </row>
    <row r="69" spans="1:3" ht="19.5" customHeight="1" x14ac:dyDescent="0.45">
      <c r="A69" s="6"/>
      <c r="B69" s="6" t="s">
        <v>37</v>
      </c>
      <c r="C69" s="13"/>
    </row>
    <row r="70" spans="1:3" ht="24" customHeight="1" x14ac:dyDescent="0.35">
      <c r="A70" s="3"/>
      <c r="B70" s="4"/>
      <c r="C70" s="35"/>
    </row>
    <row r="71" spans="1:3" ht="24" customHeight="1" x14ac:dyDescent="0.35">
      <c r="A71" s="3"/>
      <c r="B71" s="4"/>
      <c r="C71" s="35"/>
    </row>
    <row r="72" spans="1:3" ht="24" customHeight="1" x14ac:dyDescent="0.35">
      <c r="A72" s="3"/>
      <c r="B72" s="4"/>
      <c r="C72" s="35"/>
    </row>
    <row r="73" spans="1:3" ht="24" customHeight="1" x14ac:dyDescent="0.35">
      <c r="A73" s="17"/>
      <c r="B73" s="4"/>
      <c r="C73" s="35"/>
    </row>
    <row r="74" spans="1:3" ht="24" customHeight="1" x14ac:dyDescent="0.35">
      <c r="A74" s="3"/>
      <c r="B74" s="4"/>
      <c r="C74" s="35"/>
    </row>
    <row r="75" spans="1:3" ht="24" customHeight="1" x14ac:dyDescent="0.35">
      <c r="A75" s="3"/>
      <c r="B75" s="4"/>
      <c r="C75" s="35"/>
    </row>
    <row r="76" spans="1:3" ht="24" customHeight="1" x14ac:dyDescent="0.35">
      <c r="A76" s="3"/>
      <c r="B76" s="4"/>
      <c r="C76" s="35"/>
    </row>
    <row r="77" spans="1:3" ht="24" customHeight="1" x14ac:dyDescent="0.35">
      <c r="A77" s="3"/>
      <c r="B77" s="4"/>
      <c r="C77" s="35"/>
    </row>
    <row r="78" spans="1:3" ht="24" customHeight="1" x14ac:dyDescent="0.35">
      <c r="A78" s="3"/>
      <c r="B78" s="4"/>
      <c r="C78" s="35"/>
    </row>
    <row r="79" spans="1:3" ht="24" customHeight="1" x14ac:dyDescent="0.35">
      <c r="A79" s="3"/>
      <c r="B79" s="4"/>
      <c r="C79" s="35"/>
    </row>
    <row r="80" spans="1:3" ht="24" customHeight="1" x14ac:dyDescent="0.35">
      <c r="A80" s="3"/>
      <c r="B80" s="4"/>
      <c r="C80" s="10"/>
    </row>
    <row r="81" spans="1:3" ht="24" customHeight="1" x14ac:dyDescent="0.35">
      <c r="A81" s="3"/>
      <c r="B81" s="4"/>
      <c r="C81" s="10"/>
    </row>
    <row r="82" spans="1:3" ht="24" customHeight="1" x14ac:dyDescent="0.35">
      <c r="A82" s="3"/>
      <c r="B82" s="4"/>
      <c r="C82" s="10"/>
    </row>
    <row r="83" spans="1:3" ht="24" customHeight="1" x14ac:dyDescent="0.35">
      <c r="A83" s="3"/>
      <c r="B83" s="4"/>
      <c r="C83" s="10"/>
    </row>
    <row r="84" spans="1:3" ht="24" customHeight="1" x14ac:dyDescent="0.35">
      <c r="A84" s="3"/>
      <c r="B84" s="4"/>
      <c r="C84" s="10"/>
    </row>
    <row r="85" spans="1:3" ht="24" customHeight="1" x14ac:dyDescent="0.35">
      <c r="A85" s="3"/>
      <c r="B85" s="4" t="s">
        <v>20</v>
      </c>
      <c r="C85" s="10">
        <f>(C26)</f>
        <v>0</v>
      </c>
    </row>
    <row r="86" spans="1:3" ht="24" customHeight="1" x14ac:dyDescent="0.35">
      <c r="A86" s="3"/>
      <c r="B86" s="4" t="s">
        <v>21</v>
      </c>
      <c r="C86" s="10">
        <f>(C57)</f>
        <v>0</v>
      </c>
    </row>
    <row r="87" spans="1:3" ht="24" customHeight="1" x14ac:dyDescent="0.35">
      <c r="A87" s="3"/>
      <c r="B87" s="4" t="s">
        <v>19</v>
      </c>
      <c r="C87" s="11">
        <f>SUM(C70:C84)</f>
        <v>0</v>
      </c>
    </row>
    <row r="88" spans="1:3" ht="24" customHeight="1" x14ac:dyDescent="0.35">
      <c r="A88" s="3"/>
      <c r="B88" s="4" t="s">
        <v>22</v>
      </c>
      <c r="C88" s="10">
        <f>SUM(C85:C87)</f>
        <v>0</v>
      </c>
    </row>
    <row r="89" spans="1:3" ht="33" customHeight="1" x14ac:dyDescent="0.45">
      <c r="A89" s="2" t="s">
        <v>0</v>
      </c>
      <c r="B89" s="2" t="s">
        <v>1</v>
      </c>
      <c r="C89" s="12"/>
    </row>
    <row r="90" spans="1:3" ht="33" customHeight="1" x14ac:dyDescent="0.45">
      <c r="B90" s="2" t="s">
        <v>1</v>
      </c>
      <c r="C90" s="12"/>
    </row>
    <row r="91" spans="1:3" ht="28.5" customHeight="1" x14ac:dyDescent="0.65">
      <c r="A91" t="s">
        <v>32</v>
      </c>
      <c r="B91" s="5"/>
      <c r="C91" s="13"/>
    </row>
    <row r="92" spans="1:3" ht="23.25" customHeight="1" x14ac:dyDescent="0.35">
      <c r="A92" t="s">
        <v>6</v>
      </c>
      <c r="B92" s="7"/>
      <c r="C92" s="13" t="s">
        <v>4</v>
      </c>
    </row>
    <row r="93" spans="1:3" ht="15.75" customHeight="1" x14ac:dyDescent="0.35">
      <c r="A93" t="s">
        <v>7</v>
      </c>
      <c r="B93" s="7"/>
      <c r="C93" s="13"/>
    </row>
    <row r="94" spans="1:3" ht="17.25" customHeight="1" x14ac:dyDescent="0.35">
      <c r="A94" s="7"/>
      <c r="B94" s="7" t="s">
        <v>30</v>
      </c>
      <c r="C94" s="13"/>
    </row>
    <row r="95" spans="1:3" ht="25" customHeight="1" x14ac:dyDescent="0.45">
      <c r="A95" s="16">
        <f ca="1">TODAY()</f>
        <v>42658</v>
      </c>
      <c r="B95" s="6" t="s">
        <v>208</v>
      </c>
      <c r="C95" s="13"/>
    </row>
    <row r="96" spans="1:3" ht="20.149999999999999" customHeight="1" x14ac:dyDescent="0.45">
      <c r="A96" s="6" t="s">
        <v>211</v>
      </c>
      <c r="B96" s="6" t="s">
        <v>209</v>
      </c>
      <c r="C96" s="13"/>
    </row>
    <row r="97" spans="1:3" ht="20.149999999999999" customHeight="1" x14ac:dyDescent="0.45">
      <c r="A97" s="6" t="s">
        <v>212</v>
      </c>
      <c r="B97" s="6" t="s">
        <v>210</v>
      </c>
      <c r="C97" s="13"/>
    </row>
    <row r="98" spans="1:3" ht="20.149999999999999" customHeight="1" x14ac:dyDescent="0.45">
      <c r="A98" s="6" t="s">
        <v>213</v>
      </c>
      <c r="B98" s="6" t="s">
        <v>36</v>
      </c>
      <c r="C98" s="13"/>
    </row>
    <row r="99" spans="1:3" ht="19.5" customHeight="1" x14ac:dyDescent="0.45">
      <c r="A99" s="6"/>
      <c r="B99" s="6" t="s">
        <v>37</v>
      </c>
      <c r="C99" s="13"/>
    </row>
    <row r="100" spans="1:3" ht="24" customHeight="1" x14ac:dyDescent="0.35">
      <c r="A100" s="3"/>
      <c r="B100" s="4"/>
      <c r="C100" s="10"/>
    </row>
    <row r="101" spans="1:3" ht="24" customHeight="1" x14ac:dyDescent="0.35">
      <c r="A101" s="3"/>
      <c r="B101" s="4"/>
      <c r="C101" s="10"/>
    </row>
    <row r="102" spans="1:3" ht="24" customHeight="1" x14ac:dyDescent="0.35">
      <c r="A102" s="17"/>
      <c r="B102" s="4"/>
      <c r="C102" s="10"/>
    </row>
    <row r="103" spans="1:3" ht="24" customHeight="1" x14ac:dyDescent="0.35">
      <c r="A103" s="3"/>
      <c r="B103" s="4"/>
      <c r="C103" s="10"/>
    </row>
    <row r="104" spans="1:3" ht="24" customHeight="1" x14ac:dyDescent="0.35">
      <c r="A104" s="3"/>
      <c r="B104" s="4"/>
      <c r="C104" s="10"/>
    </row>
    <row r="105" spans="1:3" ht="24" customHeight="1" x14ac:dyDescent="0.35">
      <c r="A105" s="3"/>
      <c r="B105" s="4"/>
      <c r="C105" s="10"/>
    </row>
    <row r="106" spans="1:3" ht="24" customHeight="1" x14ac:dyDescent="0.35">
      <c r="A106" s="3"/>
      <c r="B106" s="4"/>
      <c r="C106" s="10"/>
    </row>
    <row r="107" spans="1:3" ht="24" customHeight="1" x14ac:dyDescent="0.35">
      <c r="A107" s="3"/>
      <c r="B107" s="4"/>
      <c r="C107" s="10"/>
    </row>
    <row r="108" spans="1:3" ht="24" customHeight="1" x14ac:dyDescent="0.35">
      <c r="A108" s="3"/>
      <c r="B108" s="4"/>
      <c r="C108" s="10"/>
    </row>
    <row r="109" spans="1:3" ht="24" customHeight="1" x14ac:dyDescent="0.35">
      <c r="A109" s="17"/>
      <c r="B109" s="4"/>
      <c r="C109" s="10"/>
    </row>
    <row r="110" spans="1:3" ht="24" customHeight="1" x14ac:dyDescent="0.35">
      <c r="A110" s="3"/>
      <c r="B110" s="4"/>
      <c r="C110" s="10"/>
    </row>
    <row r="111" spans="1:3" ht="24" customHeight="1" x14ac:dyDescent="0.35">
      <c r="A111" s="3"/>
      <c r="B111" s="4"/>
      <c r="C111" s="10"/>
    </row>
    <row r="112" spans="1:3" ht="24" customHeight="1" x14ac:dyDescent="0.35">
      <c r="A112" s="3"/>
      <c r="B112" s="4"/>
      <c r="C112" s="10"/>
    </row>
    <row r="113" spans="1:3" ht="24" customHeight="1" x14ac:dyDescent="0.35">
      <c r="A113" s="3"/>
      <c r="B113" s="4" t="s">
        <v>27</v>
      </c>
      <c r="C113" s="10">
        <f>(C26)</f>
        <v>0</v>
      </c>
    </row>
    <row r="114" spans="1:3" ht="24" customHeight="1" x14ac:dyDescent="0.35">
      <c r="A114" s="3"/>
      <c r="B114" s="4" t="s">
        <v>26</v>
      </c>
      <c r="C114" s="10">
        <f>(C57)</f>
        <v>0</v>
      </c>
    </row>
    <row r="115" spans="1:3" ht="24" customHeight="1" x14ac:dyDescent="0.35">
      <c r="A115" s="3"/>
      <c r="B115" s="4" t="s">
        <v>25</v>
      </c>
      <c r="C115" s="11">
        <f>(C87)</f>
        <v>0</v>
      </c>
    </row>
    <row r="116" spans="1:3" ht="24" customHeight="1" x14ac:dyDescent="0.35">
      <c r="A116" s="3"/>
      <c r="B116" s="4" t="s">
        <v>24</v>
      </c>
      <c r="C116" s="11">
        <f>SUM(C100:C112)</f>
        <v>0</v>
      </c>
    </row>
    <row r="117" spans="1:3" ht="24" customHeight="1" x14ac:dyDescent="0.35">
      <c r="A117" s="3"/>
      <c r="B117" s="4" t="s">
        <v>23</v>
      </c>
      <c r="C117" s="10">
        <f>SUM(C113:C116)</f>
        <v>0</v>
      </c>
    </row>
    <row r="118" spans="1:3" ht="33" customHeight="1" x14ac:dyDescent="0.45">
      <c r="A118" s="2" t="s">
        <v>0</v>
      </c>
      <c r="B118" s="2" t="s">
        <v>1</v>
      </c>
      <c r="C118" s="1"/>
    </row>
    <row r="119" spans="1:3" ht="33" customHeight="1" x14ac:dyDescent="0.45">
      <c r="B119" s="2" t="s">
        <v>1</v>
      </c>
      <c r="C119" s="1"/>
    </row>
    <row r="120" spans="1:3" ht="24" customHeight="1" x14ac:dyDescent="0.45">
      <c r="B120" s="2"/>
      <c r="C120" s="1"/>
    </row>
    <row r="121" spans="1:3" ht="24" customHeight="1" x14ac:dyDescent="0.65">
      <c r="A121" t="s">
        <v>32</v>
      </c>
      <c r="B121" s="5"/>
      <c r="C121" s="13"/>
    </row>
    <row r="122" spans="1:3" ht="24" customHeight="1" x14ac:dyDescent="0.35">
      <c r="A122" t="s">
        <v>6</v>
      </c>
      <c r="B122" s="7"/>
      <c r="C122" s="13" t="s">
        <v>206</v>
      </c>
    </row>
    <row r="123" spans="1:3" ht="24" customHeight="1" x14ac:dyDescent="0.35">
      <c r="A123" t="s">
        <v>7</v>
      </c>
      <c r="B123" s="7"/>
      <c r="C123" s="13"/>
    </row>
    <row r="124" spans="1:3" ht="24" customHeight="1" x14ac:dyDescent="0.35">
      <c r="B124" s="14" t="s">
        <v>30</v>
      </c>
      <c r="C124" s="13"/>
    </row>
    <row r="125" spans="1:3" ht="24" customHeight="1" x14ac:dyDescent="0.45">
      <c r="A125" s="16">
        <f ca="1">TODAY()</f>
        <v>42658</v>
      </c>
      <c r="B125" s="6" t="s">
        <v>208</v>
      </c>
      <c r="C125" s="13"/>
    </row>
    <row r="126" spans="1:3" ht="24" customHeight="1" x14ac:dyDescent="0.45">
      <c r="A126" s="6" t="s">
        <v>211</v>
      </c>
      <c r="B126" s="6" t="s">
        <v>209</v>
      </c>
      <c r="C126" s="13"/>
    </row>
    <row r="127" spans="1:3" ht="24" customHeight="1" x14ac:dyDescent="0.45">
      <c r="A127" s="6" t="s">
        <v>212</v>
      </c>
      <c r="B127" s="6" t="s">
        <v>210</v>
      </c>
      <c r="C127" s="13"/>
    </row>
    <row r="128" spans="1:3" ht="24" customHeight="1" x14ac:dyDescent="0.45">
      <c r="A128" s="6" t="s">
        <v>213</v>
      </c>
      <c r="B128" s="6" t="s">
        <v>36</v>
      </c>
      <c r="C128" s="13"/>
    </row>
    <row r="129" spans="1:3" ht="24" customHeight="1" x14ac:dyDescent="0.45">
      <c r="A129" s="6"/>
      <c r="B129" s="6" t="s">
        <v>37</v>
      </c>
      <c r="C129" s="13"/>
    </row>
    <row r="130" spans="1:3" ht="24" customHeight="1" x14ac:dyDescent="0.35">
      <c r="A130" s="3"/>
      <c r="B130" s="4"/>
      <c r="C130" s="10"/>
    </row>
    <row r="131" spans="1:3" ht="24" customHeight="1" x14ac:dyDescent="0.35">
      <c r="A131" s="3"/>
      <c r="B131" s="4"/>
      <c r="C131" s="10"/>
    </row>
    <row r="132" spans="1:3" ht="24" customHeight="1" x14ac:dyDescent="0.35">
      <c r="A132" s="3"/>
      <c r="B132" s="4"/>
      <c r="C132" s="10"/>
    </row>
    <row r="133" spans="1:3" ht="24" customHeight="1" x14ac:dyDescent="0.35">
      <c r="A133" s="3"/>
      <c r="B133" s="4"/>
      <c r="C133" s="10"/>
    </row>
    <row r="134" spans="1:3" ht="24" customHeight="1" x14ac:dyDescent="0.35">
      <c r="A134" s="3"/>
      <c r="B134" s="4"/>
      <c r="C134" s="10"/>
    </row>
    <row r="135" spans="1:3" ht="24" customHeight="1" x14ac:dyDescent="0.35">
      <c r="A135" s="3"/>
      <c r="B135" s="4"/>
      <c r="C135" s="10"/>
    </row>
    <row r="136" spans="1:3" ht="24" customHeight="1" x14ac:dyDescent="0.35">
      <c r="A136" s="3"/>
      <c r="B136" s="4"/>
      <c r="C136" s="10"/>
    </row>
    <row r="137" spans="1:3" ht="24" customHeight="1" x14ac:dyDescent="0.35">
      <c r="A137" s="3"/>
      <c r="B137" s="4"/>
      <c r="C137" s="10"/>
    </row>
    <row r="138" spans="1:3" ht="24" customHeight="1" x14ac:dyDescent="0.35">
      <c r="A138" s="3"/>
      <c r="B138" s="4"/>
      <c r="C138" s="10"/>
    </row>
    <row r="139" spans="1:3" ht="24" customHeight="1" x14ac:dyDescent="0.35">
      <c r="A139" s="3"/>
      <c r="B139" s="4"/>
      <c r="C139" s="10"/>
    </row>
    <row r="140" spans="1:3" ht="24" customHeight="1" x14ac:dyDescent="0.35">
      <c r="A140" s="3"/>
      <c r="B140" s="4"/>
      <c r="C140" s="10"/>
    </row>
    <row r="141" spans="1:3" ht="24" customHeight="1" x14ac:dyDescent="0.35">
      <c r="A141" s="3"/>
      <c r="B141" s="4"/>
      <c r="C141" s="10"/>
    </row>
    <row r="142" spans="1:3" ht="24" customHeight="1" x14ac:dyDescent="0.35">
      <c r="A142" s="3"/>
      <c r="B142" s="4" t="s">
        <v>27</v>
      </c>
      <c r="C142" s="10">
        <f>(C26)</f>
        <v>0</v>
      </c>
    </row>
    <row r="143" spans="1:3" ht="24" customHeight="1" x14ac:dyDescent="0.35">
      <c r="A143" s="3"/>
      <c r="B143" s="4" t="s">
        <v>26</v>
      </c>
      <c r="C143" s="10">
        <f>(C57)</f>
        <v>0</v>
      </c>
    </row>
    <row r="144" spans="1:3" ht="24" customHeight="1" x14ac:dyDescent="0.35">
      <c r="A144" s="3"/>
      <c r="B144" s="4" t="s">
        <v>25</v>
      </c>
      <c r="C144" s="11">
        <f>(C87)</f>
        <v>0</v>
      </c>
    </row>
    <row r="145" spans="1:3" ht="24" customHeight="1" x14ac:dyDescent="0.35">
      <c r="A145" s="3"/>
      <c r="B145" s="4" t="s">
        <v>24</v>
      </c>
      <c r="C145" s="11">
        <f>SUM(C116)</f>
        <v>0</v>
      </c>
    </row>
    <row r="146" spans="1:3" ht="24" customHeight="1" x14ac:dyDescent="0.35">
      <c r="A146" s="3"/>
      <c r="B146" s="4" t="s">
        <v>207</v>
      </c>
      <c r="C146" s="11">
        <f>SUM(C130:C141)</f>
        <v>0</v>
      </c>
    </row>
    <row r="147" spans="1:3" ht="24" customHeight="1" x14ac:dyDescent="0.35">
      <c r="A147" s="3"/>
      <c r="B147" s="4" t="s">
        <v>23</v>
      </c>
      <c r="C147" s="10">
        <f>SUM(C142:C146)</f>
        <v>0</v>
      </c>
    </row>
    <row r="148" spans="1:3" ht="24" customHeight="1" x14ac:dyDescent="0.45">
      <c r="A148" s="2" t="s">
        <v>0</v>
      </c>
      <c r="B148" s="2" t="s">
        <v>1</v>
      </c>
      <c r="C148" s="1"/>
    </row>
    <row r="149" spans="1:3" ht="24" customHeight="1" x14ac:dyDescent="0.45">
      <c r="B149" s="2" t="s">
        <v>1</v>
      </c>
      <c r="C149" s="1"/>
    </row>
    <row r="150" spans="1:3" ht="24" customHeight="1" x14ac:dyDescent="0.35"/>
    <row r="151" spans="1:3" ht="24" customHeight="1" x14ac:dyDescent="0.35"/>
    <row r="152" spans="1:3" ht="24" customHeight="1" x14ac:dyDescent="0.35"/>
    <row r="153" spans="1:3" ht="24" customHeight="1" x14ac:dyDescent="0.35"/>
    <row r="154" spans="1:3" ht="24" customHeight="1" x14ac:dyDescent="0.35"/>
    <row r="155" spans="1:3" ht="24" customHeight="1" x14ac:dyDescent="0.35"/>
    <row r="156" spans="1:3" ht="24" customHeight="1" x14ac:dyDescent="0.35"/>
    <row r="157" spans="1:3" ht="24" customHeight="1" x14ac:dyDescent="0.35"/>
    <row r="158" spans="1:3" ht="24" customHeight="1" x14ac:dyDescent="0.35"/>
    <row r="159" spans="1:3" ht="24" customHeight="1" x14ac:dyDescent="0.35"/>
    <row r="160" spans="1:3" ht="24" customHeight="1" x14ac:dyDescent="0.35"/>
    <row r="161" ht="24" customHeight="1" x14ac:dyDescent="0.35"/>
    <row r="162" ht="24" customHeight="1" x14ac:dyDescent="0.35"/>
    <row r="163" ht="24" customHeight="1" x14ac:dyDescent="0.35"/>
    <row r="164" ht="24" customHeight="1" x14ac:dyDescent="0.35"/>
    <row r="165" ht="24" customHeight="1" x14ac:dyDescent="0.35"/>
    <row r="166" ht="24" customHeight="1" x14ac:dyDescent="0.35"/>
    <row r="167" ht="24" customHeight="1" x14ac:dyDescent="0.35"/>
    <row r="168" ht="24" customHeight="1" x14ac:dyDescent="0.35"/>
    <row r="169" ht="24" customHeight="1" x14ac:dyDescent="0.35"/>
    <row r="170" ht="24" customHeight="1" x14ac:dyDescent="0.35"/>
    <row r="171" ht="24" customHeight="1" x14ac:dyDescent="0.35"/>
    <row r="172" ht="24" customHeight="1" x14ac:dyDescent="0.35"/>
    <row r="173" ht="24" customHeight="1" x14ac:dyDescent="0.35"/>
    <row r="174" ht="24" customHeight="1" x14ac:dyDescent="0.35"/>
    <row r="175" ht="24" customHeight="1" x14ac:dyDescent="0.35"/>
    <row r="176" ht="24" customHeight="1" x14ac:dyDescent="0.35"/>
    <row r="177" ht="24" customHeight="1" x14ac:dyDescent="0.35"/>
    <row r="178" ht="24" customHeight="1" x14ac:dyDescent="0.35"/>
    <row r="179" ht="24" customHeight="1" x14ac:dyDescent="0.35"/>
    <row r="180" ht="24" customHeight="1" x14ac:dyDescent="0.35"/>
    <row r="181" ht="24" customHeight="1" x14ac:dyDescent="0.35"/>
    <row r="182" ht="24" customHeight="1" x14ac:dyDescent="0.35"/>
    <row r="183" ht="24" customHeight="1" x14ac:dyDescent="0.35"/>
    <row r="184" ht="24" customHeight="1" x14ac:dyDescent="0.35"/>
    <row r="185" ht="24" customHeight="1" x14ac:dyDescent="0.35"/>
    <row r="186" ht="24" customHeight="1" x14ac:dyDescent="0.35"/>
    <row r="187" ht="24" customHeight="1" x14ac:dyDescent="0.35"/>
    <row r="188" ht="24" customHeight="1" x14ac:dyDescent="0.35"/>
    <row r="189" ht="24" customHeight="1" x14ac:dyDescent="0.35"/>
    <row r="190" ht="24" customHeight="1" x14ac:dyDescent="0.35"/>
    <row r="191" ht="24" customHeight="1" x14ac:dyDescent="0.35"/>
    <row r="192" ht="24" customHeight="1" x14ac:dyDescent="0.35"/>
    <row r="193" ht="24" customHeight="1" x14ac:dyDescent="0.35"/>
    <row r="194" ht="24" customHeight="1" x14ac:dyDescent="0.35"/>
    <row r="195" ht="24" customHeight="1" x14ac:dyDescent="0.35"/>
    <row r="196" ht="24" customHeight="1" x14ac:dyDescent="0.35"/>
    <row r="197" ht="24" customHeight="1" x14ac:dyDescent="0.35"/>
    <row r="198" ht="24" customHeight="1" x14ac:dyDescent="0.35"/>
    <row r="199" ht="24" customHeight="1" x14ac:dyDescent="0.35"/>
    <row r="200" ht="24" customHeight="1" x14ac:dyDescent="0.35"/>
    <row r="201" ht="24" customHeight="1" x14ac:dyDescent="0.35"/>
    <row r="202" ht="24" customHeight="1" x14ac:dyDescent="0.35"/>
    <row r="203" ht="24" customHeight="1" x14ac:dyDescent="0.35"/>
    <row r="204" ht="24" customHeight="1" x14ac:dyDescent="0.35"/>
    <row r="205" ht="24" customHeight="1" x14ac:dyDescent="0.35"/>
    <row r="206" ht="24" customHeight="1" x14ac:dyDescent="0.35"/>
    <row r="207" ht="24" customHeight="1" x14ac:dyDescent="0.35"/>
    <row r="208" ht="24" customHeight="1" x14ac:dyDescent="0.35"/>
    <row r="209" ht="24" customHeight="1" x14ac:dyDescent="0.35"/>
    <row r="210" ht="24" customHeight="1" x14ac:dyDescent="0.35"/>
    <row r="211" ht="24" customHeight="1" x14ac:dyDescent="0.35"/>
    <row r="212" ht="24" customHeight="1" x14ac:dyDescent="0.35"/>
    <row r="213" ht="24" customHeight="1" x14ac:dyDescent="0.35"/>
    <row r="214" ht="24" customHeight="1" x14ac:dyDescent="0.35"/>
    <row r="215" ht="24" customHeight="1" x14ac:dyDescent="0.35"/>
    <row r="216" ht="24" customHeight="1" x14ac:dyDescent="0.35"/>
    <row r="217" ht="24" customHeight="1" x14ac:dyDescent="0.35"/>
    <row r="218" ht="24" customHeight="1" x14ac:dyDescent="0.35"/>
    <row r="219" ht="24" customHeight="1" x14ac:dyDescent="0.35"/>
    <row r="220" ht="24" customHeight="1" x14ac:dyDescent="0.35"/>
    <row r="221" ht="24" customHeight="1" x14ac:dyDescent="0.35"/>
    <row r="222" ht="24" customHeight="1" x14ac:dyDescent="0.35"/>
    <row r="223" ht="24" customHeight="1" x14ac:dyDescent="0.35"/>
    <row r="224" ht="24" customHeight="1" x14ac:dyDescent="0.35"/>
    <row r="225" ht="24" customHeight="1" x14ac:dyDescent="0.35"/>
    <row r="226" ht="24" customHeight="1" x14ac:dyDescent="0.35"/>
    <row r="227" ht="24" customHeight="1" x14ac:dyDescent="0.35"/>
    <row r="228" ht="24" customHeight="1" x14ac:dyDescent="0.35"/>
    <row r="229" ht="24" customHeight="1" x14ac:dyDescent="0.35"/>
    <row r="230" ht="24" customHeight="1" x14ac:dyDescent="0.35"/>
    <row r="231" ht="24" customHeight="1" x14ac:dyDescent="0.35"/>
    <row r="232" ht="24" customHeight="1" x14ac:dyDescent="0.35"/>
    <row r="233" ht="24" customHeight="1" x14ac:dyDescent="0.35"/>
    <row r="234" ht="24" customHeight="1" x14ac:dyDescent="0.35"/>
    <row r="235" ht="24" customHeight="1" x14ac:dyDescent="0.35"/>
    <row r="236" ht="24" customHeight="1" x14ac:dyDescent="0.35"/>
    <row r="237" ht="24" customHeight="1" x14ac:dyDescent="0.35"/>
    <row r="238" ht="24" customHeight="1" x14ac:dyDescent="0.35"/>
    <row r="239" ht="24" customHeight="1" x14ac:dyDescent="0.35"/>
    <row r="240" ht="24" customHeight="1" x14ac:dyDescent="0.35"/>
    <row r="241" ht="24" customHeight="1" x14ac:dyDescent="0.35"/>
    <row r="242" ht="24" customHeight="1" x14ac:dyDescent="0.35"/>
    <row r="243" ht="24" customHeight="1" x14ac:dyDescent="0.35"/>
    <row r="244" ht="24" customHeight="1" x14ac:dyDescent="0.35"/>
    <row r="245" ht="24" customHeight="1" x14ac:dyDescent="0.35"/>
    <row r="246" ht="24" customHeight="1" x14ac:dyDescent="0.35"/>
    <row r="247" ht="24" customHeight="1" x14ac:dyDescent="0.35"/>
    <row r="248" ht="24" customHeight="1" x14ac:dyDescent="0.35"/>
    <row r="249" ht="24" customHeight="1" x14ac:dyDescent="0.35"/>
    <row r="250" ht="24" customHeight="1" x14ac:dyDescent="0.35"/>
    <row r="251" ht="24" customHeight="1" x14ac:dyDescent="0.35"/>
    <row r="252" ht="24" customHeight="1" x14ac:dyDescent="0.35"/>
    <row r="253" ht="24" customHeight="1" x14ac:dyDescent="0.35"/>
    <row r="254" ht="24" customHeight="1" x14ac:dyDescent="0.35"/>
    <row r="255" ht="24" customHeight="1" x14ac:dyDescent="0.35"/>
    <row r="256" ht="24" customHeight="1" x14ac:dyDescent="0.35"/>
    <row r="257" ht="24" customHeight="1" x14ac:dyDescent="0.35"/>
    <row r="258" ht="24" customHeight="1" x14ac:dyDescent="0.35"/>
    <row r="259" ht="24" customHeight="1" x14ac:dyDescent="0.35"/>
    <row r="260" ht="24" customHeight="1" x14ac:dyDescent="0.35"/>
    <row r="261" ht="24" customHeight="1" x14ac:dyDescent="0.35"/>
    <row r="262" ht="24" customHeight="1" x14ac:dyDescent="0.35"/>
    <row r="263" ht="24" customHeight="1" x14ac:dyDescent="0.35"/>
    <row r="264" ht="24" customHeight="1" x14ac:dyDescent="0.35"/>
    <row r="265" ht="24" customHeight="1" x14ac:dyDescent="0.35"/>
    <row r="266" ht="24" customHeight="1" x14ac:dyDescent="0.35"/>
    <row r="267" ht="24" customHeight="1" x14ac:dyDescent="0.35"/>
    <row r="268" ht="24" customHeight="1" x14ac:dyDescent="0.35"/>
    <row r="269" ht="24" customHeight="1" x14ac:dyDescent="0.35"/>
    <row r="270" ht="24" customHeight="1" x14ac:dyDescent="0.35"/>
    <row r="271" ht="24" customHeight="1" x14ac:dyDescent="0.35"/>
    <row r="272" ht="24" customHeight="1" x14ac:dyDescent="0.35"/>
    <row r="273" ht="24" customHeight="1" x14ac:dyDescent="0.35"/>
    <row r="274" ht="24" customHeight="1" x14ac:dyDescent="0.35"/>
    <row r="275" ht="24" customHeight="1" x14ac:dyDescent="0.35"/>
    <row r="276" ht="24" customHeight="1" x14ac:dyDescent="0.35"/>
    <row r="277" ht="24" customHeight="1" x14ac:dyDescent="0.35"/>
    <row r="278" ht="24" customHeight="1" x14ac:dyDescent="0.35"/>
    <row r="279" ht="24" customHeight="1" x14ac:dyDescent="0.35"/>
    <row r="280" ht="24" customHeight="1" x14ac:dyDescent="0.35"/>
    <row r="281" ht="24" customHeight="1" x14ac:dyDescent="0.35"/>
    <row r="282" ht="24" customHeight="1" x14ac:dyDescent="0.35"/>
    <row r="283" ht="24" customHeight="1" x14ac:dyDescent="0.35"/>
    <row r="284" ht="24" customHeight="1" x14ac:dyDescent="0.35"/>
    <row r="285" ht="24" customHeight="1" x14ac:dyDescent="0.35"/>
    <row r="286" ht="24" customHeight="1" x14ac:dyDescent="0.35"/>
    <row r="287" ht="24" customHeight="1" x14ac:dyDescent="0.35"/>
    <row r="288" ht="24" customHeight="1" x14ac:dyDescent="0.35"/>
    <row r="289" ht="24" customHeight="1" x14ac:dyDescent="0.35"/>
    <row r="290" ht="24" customHeight="1" x14ac:dyDescent="0.35"/>
    <row r="291" ht="24" customHeight="1" x14ac:dyDescent="0.35"/>
    <row r="292" ht="24" customHeight="1" x14ac:dyDescent="0.35"/>
    <row r="293" ht="24" customHeight="1" x14ac:dyDescent="0.35"/>
    <row r="294" ht="24" customHeight="1" x14ac:dyDescent="0.35"/>
    <row r="295" ht="24" customHeight="1" x14ac:dyDescent="0.35"/>
    <row r="296" ht="24" customHeight="1" x14ac:dyDescent="0.35"/>
    <row r="297" ht="24" customHeight="1" x14ac:dyDescent="0.35"/>
    <row r="298" ht="24" customHeight="1" x14ac:dyDescent="0.35"/>
    <row r="299" ht="24" customHeight="1" x14ac:dyDescent="0.35"/>
    <row r="300" ht="24" customHeight="1" x14ac:dyDescent="0.35"/>
    <row r="301" ht="24" customHeight="1" x14ac:dyDescent="0.35"/>
    <row r="302" ht="24" customHeight="1" x14ac:dyDescent="0.35"/>
    <row r="303" ht="24" customHeight="1" x14ac:dyDescent="0.35"/>
    <row r="304" ht="24" customHeight="1" x14ac:dyDescent="0.35"/>
    <row r="305" ht="24" customHeight="1" x14ac:dyDescent="0.35"/>
    <row r="306" ht="24" customHeight="1" x14ac:dyDescent="0.35"/>
    <row r="307" ht="24" customHeight="1" x14ac:dyDescent="0.35"/>
    <row r="308" ht="24" customHeight="1" x14ac:dyDescent="0.35"/>
    <row r="309" ht="24" customHeight="1" x14ac:dyDescent="0.35"/>
    <row r="310" ht="24" customHeight="1" x14ac:dyDescent="0.35"/>
    <row r="311" ht="24" customHeight="1" x14ac:dyDescent="0.35"/>
    <row r="312" ht="24" customHeight="1" x14ac:dyDescent="0.35"/>
    <row r="313" ht="24" customHeight="1" x14ac:dyDescent="0.35"/>
    <row r="314" ht="24" customHeight="1" x14ac:dyDescent="0.35"/>
    <row r="315" ht="24" customHeight="1" x14ac:dyDescent="0.35"/>
    <row r="316" ht="24" customHeight="1" x14ac:dyDescent="0.35"/>
    <row r="317" ht="24" customHeight="1" x14ac:dyDescent="0.35"/>
    <row r="318" ht="24" customHeight="1" x14ac:dyDescent="0.35"/>
    <row r="319" ht="24" customHeight="1" x14ac:dyDescent="0.35"/>
    <row r="320" ht="24" customHeight="1" x14ac:dyDescent="0.35"/>
    <row r="321" ht="24" customHeight="1" x14ac:dyDescent="0.35"/>
    <row r="322" ht="24" customHeight="1" x14ac:dyDescent="0.35"/>
    <row r="323" ht="24" customHeight="1" x14ac:dyDescent="0.35"/>
    <row r="324" ht="24" customHeight="1" x14ac:dyDescent="0.35"/>
    <row r="325" ht="24" customHeight="1" x14ac:dyDescent="0.35"/>
    <row r="326" ht="24" customHeight="1" x14ac:dyDescent="0.35"/>
    <row r="327" ht="24" customHeight="1" x14ac:dyDescent="0.35"/>
    <row r="328" ht="24" customHeight="1" x14ac:dyDescent="0.35"/>
    <row r="329" ht="24" customHeight="1" x14ac:dyDescent="0.35"/>
    <row r="330" ht="24" customHeight="1" x14ac:dyDescent="0.35"/>
    <row r="331" ht="24" customHeight="1" x14ac:dyDescent="0.35"/>
    <row r="332" ht="24" customHeight="1" x14ac:dyDescent="0.35"/>
    <row r="333" ht="24" customHeight="1" x14ac:dyDescent="0.35"/>
    <row r="334" ht="24" customHeight="1" x14ac:dyDescent="0.35"/>
    <row r="335" ht="24" customHeight="1" x14ac:dyDescent="0.35"/>
    <row r="336" ht="24" customHeight="1" x14ac:dyDescent="0.35"/>
    <row r="337" ht="24" customHeight="1" x14ac:dyDescent="0.35"/>
    <row r="338" ht="24" customHeight="1" x14ac:dyDescent="0.35"/>
    <row r="339" ht="24" customHeight="1" x14ac:dyDescent="0.35"/>
    <row r="340" ht="24" customHeight="1" x14ac:dyDescent="0.35"/>
    <row r="341" ht="24" customHeight="1" x14ac:dyDescent="0.35"/>
    <row r="342" ht="24" customHeight="1" x14ac:dyDescent="0.35"/>
    <row r="343" ht="24" customHeight="1" x14ac:dyDescent="0.35"/>
    <row r="344" ht="24" customHeight="1" x14ac:dyDescent="0.35"/>
    <row r="345" ht="24" customHeight="1" x14ac:dyDescent="0.35"/>
    <row r="346" ht="24" customHeight="1" x14ac:dyDescent="0.35"/>
    <row r="347" ht="24" customHeight="1" x14ac:dyDescent="0.35"/>
    <row r="348" ht="24" customHeight="1" x14ac:dyDescent="0.35"/>
    <row r="349" ht="24" customHeight="1" x14ac:dyDescent="0.35"/>
    <row r="350" ht="24" customHeight="1" x14ac:dyDescent="0.35"/>
    <row r="351" ht="24" customHeight="1" x14ac:dyDescent="0.35"/>
    <row r="352" ht="24" customHeight="1" x14ac:dyDescent="0.35"/>
    <row r="353" ht="24" customHeight="1" x14ac:dyDescent="0.35"/>
    <row r="354" ht="24" customHeight="1" x14ac:dyDescent="0.35"/>
    <row r="355" ht="24" customHeight="1" x14ac:dyDescent="0.35"/>
    <row r="356" ht="24" customHeight="1" x14ac:dyDescent="0.35"/>
    <row r="357" ht="24" customHeight="1" x14ac:dyDescent="0.35"/>
    <row r="358" ht="24" customHeight="1" x14ac:dyDescent="0.35"/>
    <row r="359" ht="24" customHeight="1" x14ac:dyDescent="0.35"/>
    <row r="360" ht="24" customHeight="1" x14ac:dyDescent="0.35"/>
    <row r="361" ht="24" customHeight="1" x14ac:dyDescent="0.35"/>
    <row r="362" ht="24" customHeight="1" x14ac:dyDescent="0.35"/>
    <row r="363" ht="24" customHeight="1" x14ac:dyDescent="0.35"/>
    <row r="364" ht="24" customHeight="1" x14ac:dyDescent="0.35"/>
    <row r="365" ht="24" customHeight="1" x14ac:dyDescent="0.35"/>
    <row r="366" ht="24" customHeight="1" x14ac:dyDescent="0.35"/>
    <row r="367" ht="24" customHeight="1" x14ac:dyDescent="0.35"/>
    <row r="368" ht="24" customHeight="1" x14ac:dyDescent="0.35"/>
    <row r="369" ht="24" customHeight="1" x14ac:dyDescent="0.35"/>
    <row r="370" ht="24" customHeight="1" x14ac:dyDescent="0.35"/>
    <row r="371" ht="24" customHeight="1" x14ac:dyDescent="0.35"/>
    <row r="372" ht="24" customHeight="1" x14ac:dyDescent="0.35"/>
    <row r="373" ht="24" customHeight="1" x14ac:dyDescent="0.35"/>
    <row r="374" ht="24" customHeight="1" x14ac:dyDescent="0.35"/>
    <row r="375" ht="24" customHeight="1" x14ac:dyDescent="0.35"/>
    <row r="376" ht="24" customHeight="1" x14ac:dyDescent="0.35"/>
    <row r="377" ht="24" customHeight="1" x14ac:dyDescent="0.35"/>
    <row r="378" ht="24" customHeight="1" x14ac:dyDescent="0.35"/>
    <row r="379" ht="24" customHeight="1" x14ac:dyDescent="0.35"/>
    <row r="380" ht="24" customHeight="1" x14ac:dyDescent="0.35"/>
    <row r="381" ht="24" customHeight="1" x14ac:dyDescent="0.35"/>
    <row r="382" ht="24" customHeight="1" x14ac:dyDescent="0.35"/>
    <row r="383" ht="24" customHeight="1" x14ac:dyDescent="0.35"/>
    <row r="384" ht="24" customHeight="1" x14ac:dyDescent="0.35"/>
    <row r="385" ht="24" customHeight="1" x14ac:dyDescent="0.35"/>
    <row r="386" ht="24" customHeight="1" x14ac:dyDescent="0.35"/>
    <row r="387" ht="24" customHeight="1" x14ac:dyDescent="0.35"/>
    <row r="388" ht="24" customHeight="1" x14ac:dyDescent="0.35"/>
    <row r="389" ht="24" customHeight="1" x14ac:dyDescent="0.35"/>
    <row r="390" ht="24" customHeight="1" x14ac:dyDescent="0.35"/>
    <row r="391" ht="24" customHeight="1" x14ac:dyDescent="0.35"/>
    <row r="392" ht="24" customHeight="1" x14ac:dyDescent="0.35"/>
    <row r="393" ht="24" customHeight="1" x14ac:dyDescent="0.35"/>
    <row r="394" ht="24" customHeight="1" x14ac:dyDescent="0.35"/>
    <row r="395" ht="24" customHeight="1" x14ac:dyDescent="0.35"/>
    <row r="396" ht="24" customHeight="1" x14ac:dyDescent="0.35"/>
    <row r="397" ht="24" customHeight="1" x14ac:dyDescent="0.35"/>
    <row r="398" ht="24" customHeight="1" x14ac:dyDescent="0.35"/>
    <row r="399" ht="24" customHeight="1" x14ac:dyDescent="0.35"/>
    <row r="400" ht="24" customHeight="1" x14ac:dyDescent="0.35"/>
    <row r="401" ht="24" customHeight="1" x14ac:dyDescent="0.35"/>
    <row r="402" ht="24" customHeight="1" x14ac:dyDescent="0.35"/>
    <row r="403" ht="24" customHeight="1" x14ac:dyDescent="0.35"/>
    <row r="404" ht="24" customHeight="1" x14ac:dyDescent="0.35"/>
    <row r="405" ht="24" customHeight="1" x14ac:dyDescent="0.35"/>
    <row r="406" ht="24" customHeight="1" x14ac:dyDescent="0.35"/>
    <row r="407" ht="24" customHeight="1" x14ac:dyDescent="0.35"/>
    <row r="408" ht="24" customHeight="1" x14ac:dyDescent="0.35"/>
    <row r="409" ht="24" customHeight="1" x14ac:dyDescent="0.35"/>
    <row r="410" ht="24" customHeight="1" x14ac:dyDescent="0.35"/>
    <row r="411" ht="24" customHeight="1" x14ac:dyDescent="0.35"/>
    <row r="412" ht="24" customHeight="1" x14ac:dyDescent="0.35"/>
    <row r="413" ht="24" customHeight="1" x14ac:dyDescent="0.35"/>
    <row r="414" ht="24" customHeight="1" x14ac:dyDescent="0.35"/>
    <row r="415" ht="24" customHeight="1" x14ac:dyDescent="0.35"/>
    <row r="416" ht="24" customHeight="1" x14ac:dyDescent="0.35"/>
    <row r="417" ht="24" customHeight="1" x14ac:dyDescent="0.35"/>
    <row r="418" ht="24" customHeight="1" x14ac:dyDescent="0.35"/>
    <row r="419" ht="24" customHeight="1" x14ac:dyDescent="0.35"/>
    <row r="420" ht="24" customHeight="1" x14ac:dyDescent="0.35"/>
    <row r="421" ht="24" customHeight="1" x14ac:dyDescent="0.35"/>
    <row r="422" ht="24" customHeight="1" x14ac:dyDescent="0.35"/>
    <row r="423" ht="24" customHeight="1" x14ac:dyDescent="0.35"/>
    <row r="424" ht="24" customHeight="1" x14ac:dyDescent="0.35"/>
    <row r="425" ht="24" customHeight="1" x14ac:dyDescent="0.35"/>
    <row r="426" ht="24" customHeight="1" x14ac:dyDescent="0.35"/>
    <row r="427" ht="24" customHeight="1" x14ac:dyDescent="0.35"/>
    <row r="428" ht="24" customHeight="1" x14ac:dyDescent="0.35"/>
    <row r="429" ht="24" customHeight="1" x14ac:dyDescent="0.35"/>
    <row r="430" ht="24" customHeight="1" x14ac:dyDescent="0.35"/>
    <row r="431" ht="24" customHeight="1" x14ac:dyDescent="0.35"/>
    <row r="432" ht="24" customHeight="1" x14ac:dyDescent="0.35"/>
    <row r="433" ht="24" customHeight="1" x14ac:dyDescent="0.35"/>
    <row r="434" ht="24" customHeight="1" x14ac:dyDescent="0.35"/>
    <row r="435" ht="24" customHeight="1" x14ac:dyDescent="0.35"/>
    <row r="436" ht="24" customHeight="1" x14ac:dyDescent="0.35"/>
    <row r="437" ht="24" customHeight="1" x14ac:dyDescent="0.35"/>
    <row r="438" ht="24" customHeight="1" x14ac:dyDescent="0.35"/>
    <row r="439" ht="24" customHeight="1" x14ac:dyDescent="0.35"/>
    <row r="440" ht="24" customHeight="1" x14ac:dyDescent="0.35"/>
    <row r="441" ht="24" customHeight="1" x14ac:dyDescent="0.35"/>
    <row r="442" ht="24" customHeight="1" x14ac:dyDescent="0.35"/>
    <row r="443" ht="24" customHeight="1" x14ac:dyDescent="0.35"/>
    <row r="444" ht="24" customHeight="1" x14ac:dyDescent="0.35"/>
    <row r="445" ht="24" customHeight="1" x14ac:dyDescent="0.35"/>
    <row r="446" ht="24" customHeight="1" x14ac:dyDescent="0.35"/>
    <row r="447" ht="24" customHeight="1" x14ac:dyDescent="0.35"/>
    <row r="448" ht="24" customHeight="1" x14ac:dyDescent="0.35"/>
    <row r="449" ht="24" customHeight="1" x14ac:dyDescent="0.35"/>
    <row r="450" ht="24" customHeight="1" x14ac:dyDescent="0.35"/>
    <row r="451" ht="24" customHeight="1" x14ac:dyDescent="0.35"/>
    <row r="452" ht="24" customHeight="1" x14ac:dyDescent="0.35"/>
    <row r="453" ht="24" customHeight="1" x14ac:dyDescent="0.35"/>
    <row r="454" ht="24" customHeight="1" x14ac:dyDescent="0.35"/>
    <row r="455" ht="24" customHeight="1" x14ac:dyDescent="0.35"/>
    <row r="456" ht="24" customHeight="1" x14ac:dyDescent="0.35"/>
    <row r="457" ht="24" customHeight="1" x14ac:dyDescent="0.35"/>
    <row r="458" ht="24" customHeight="1" x14ac:dyDescent="0.35"/>
    <row r="459" ht="24" customHeight="1" x14ac:dyDescent="0.35"/>
    <row r="460" ht="24" customHeight="1" x14ac:dyDescent="0.35"/>
    <row r="461" ht="24" customHeight="1" x14ac:dyDescent="0.35"/>
    <row r="462" ht="24" customHeight="1" x14ac:dyDescent="0.35"/>
    <row r="463" ht="24" customHeight="1" x14ac:dyDescent="0.35"/>
    <row r="464" ht="24" customHeight="1" x14ac:dyDescent="0.35"/>
    <row r="465" ht="24" customHeight="1" x14ac:dyDescent="0.35"/>
    <row r="466" ht="24" customHeight="1" x14ac:dyDescent="0.35"/>
    <row r="467" ht="24" customHeight="1" x14ac:dyDescent="0.35"/>
    <row r="468" ht="24" customHeight="1" x14ac:dyDescent="0.35"/>
    <row r="469" ht="24" customHeight="1" x14ac:dyDescent="0.35"/>
    <row r="470" ht="24" customHeight="1" x14ac:dyDescent="0.35"/>
    <row r="471" ht="24" customHeight="1" x14ac:dyDescent="0.35"/>
    <row r="472" ht="24" customHeight="1" x14ac:dyDescent="0.35"/>
    <row r="473" ht="24" customHeight="1" x14ac:dyDescent="0.35"/>
    <row r="474" ht="24" customHeight="1" x14ac:dyDescent="0.35"/>
    <row r="475" ht="24" customHeight="1" x14ac:dyDescent="0.35"/>
    <row r="476" ht="24" customHeight="1" x14ac:dyDescent="0.35"/>
    <row r="477" ht="24" customHeight="1" x14ac:dyDescent="0.35"/>
    <row r="478" ht="24" customHeight="1" x14ac:dyDescent="0.35"/>
    <row r="479" ht="24" customHeight="1" x14ac:dyDescent="0.35"/>
    <row r="480" ht="24" customHeight="1" x14ac:dyDescent="0.35"/>
    <row r="481" ht="24" customHeight="1" x14ac:dyDescent="0.35"/>
    <row r="482" ht="24" customHeight="1" x14ac:dyDescent="0.35"/>
    <row r="483" ht="24" customHeight="1" x14ac:dyDescent="0.35"/>
    <row r="484" ht="24" customHeight="1" x14ac:dyDescent="0.35"/>
    <row r="485" ht="24" customHeight="1" x14ac:dyDescent="0.35"/>
    <row r="486" ht="24" customHeight="1" x14ac:dyDescent="0.35"/>
    <row r="487" ht="24" customHeight="1" x14ac:dyDescent="0.35"/>
    <row r="488" ht="24" customHeight="1" x14ac:dyDescent="0.35"/>
    <row r="489" ht="24" customHeight="1" x14ac:dyDescent="0.35"/>
  </sheetData>
  <pageMargins left="0.25" right="0.25" top="0.5" bottom="0.25" header="0.3" footer="0.3"/>
  <pageSetup orientation="portrait" r:id="rId1"/>
  <rowBreaks count="4" manualBreakCount="4">
    <brk id="30" max="16383" man="1"/>
    <brk id="60" max="16383" man="1"/>
    <brk id="90" max="16383" man="1"/>
    <brk id="119" max="16383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F52"/>
  <sheetViews>
    <sheetView workbookViewId="0"/>
  </sheetViews>
  <sheetFormatPr defaultColWidth="8.81640625" defaultRowHeight="14.5" x14ac:dyDescent="0.35"/>
  <cols>
    <col min="1" max="1" width="5.54296875" style="26" customWidth="1"/>
    <col min="2" max="2" width="52.54296875" bestFit="1" customWidth="1"/>
    <col min="3" max="3" width="15.81640625" bestFit="1" customWidth="1"/>
    <col min="4" max="4" width="9.54296875" customWidth="1"/>
    <col min="5" max="5" width="6.54296875" style="29" customWidth="1"/>
  </cols>
  <sheetData>
    <row r="2" spans="1:6" ht="15.5" x14ac:dyDescent="0.35">
      <c r="D2" s="18" t="s">
        <v>176</v>
      </c>
      <c r="E2" s="22"/>
    </row>
    <row r="3" spans="1:6" ht="15.5" x14ac:dyDescent="0.35">
      <c r="B3" s="17" t="s">
        <v>40</v>
      </c>
      <c r="C3" s="18"/>
      <c r="D3" s="19" t="s">
        <v>41</v>
      </c>
      <c r="E3" s="22" t="s">
        <v>177</v>
      </c>
      <c r="F3" s="19" t="s">
        <v>41</v>
      </c>
    </row>
    <row r="4" spans="1:6" ht="15.5" x14ac:dyDescent="0.35">
      <c r="A4" s="27"/>
      <c r="B4" s="17" t="s">
        <v>42</v>
      </c>
      <c r="C4" s="18"/>
      <c r="D4" s="28">
        <f>E4*F4</f>
        <v>0</v>
      </c>
      <c r="F4" s="20">
        <v>3600</v>
      </c>
    </row>
    <row r="5" spans="1:6" ht="15.5" x14ac:dyDescent="0.35">
      <c r="A5" s="27"/>
      <c r="B5" s="17" t="s">
        <v>43</v>
      </c>
      <c r="C5" s="18"/>
      <c r="D5" s="28">
        <f t="shared" ref="D5:D52" si="0">E5*F5</f>
        <v>0</v>
      </c>
      <c r="F5" s="20">
        <v>3600</v>
      </c>
    </row>
    <row r="6" spans="1:6" ht="15.5" x14ac:dyDescent="0.35">
      <c r="A6" s="27"/>
      <c r="B6" s="17" t="s">
        <v>44</v>
      </c>
      <c r="C6" s="18"/>
      <c r="D6" s="28">
        <f t="shared" si="0"/>
        <v>0</v>
      </c>
      <c r="F6" s="20">
        <v>12400</v>
      </c>
    </row>
    <row r="7" spans="1:6" ht="15.5" x14ac:dyDescent="0.35">
      <c r="A7" s="27"/>
      <c r="B7" s="17" t="s">
        <v>45</v>
      </c>
      <c r="C7" s="18"/>
      <c r="D7" s="28">
        <f t="shared" si="0"/>
        <v>0</v>
      </c>
      <c r="F7" s="20">
        <v>2800</v>
      </c>
    </row>
    <row r="8" spans="1:6" ht="15.5" x14ac:dyDescent="0.35">
      <c r="A8" s="27"/>
      <c r="B8" s="17" t="s">
        <v>46</v>
      </c>
      <c r="C8" s="18"/>
      <c r="D8" s="28">
        <f t="shared" si="0"/>
        <v>0</v>
      </c>
      <c r="F8" s="20">
        <v>1500</v>
      </c>
    </row>
    <row r="9" spans="1:6" ht="15.5" x14ac:dyDescent="0.35">
      <c r="A9" s="27"/>
      <c r="B9" s="17" t="s">
        <v>47</v>
      </c>
      <c r="C9" s="18"/>
      <c r="D9" s="28">
        <f t="shared" si="0"/>
        <v>0</v>
      </c>
      <c r="F9" s="20">
        <v>800</v>
      </c>
    </row>
    <row r="10" spans="1:6" ht="15.5" x14ac:dyDescent="0.35">
      <c r="A10" s="27"/>
      <c r="B10" s="17" t="s">
        <v>48</v>
      </c>
      <c r="C10" s="18"/>
      <c r="D10" s="28">
        <f t="shared" si="0"/>
        <v>0</v>
      </c>
      <c r="F10" s="20">
        <v>200</v>
      </c>
    </row>
    <row r="11" spans="1:6" ht="15.5" x14ac:dyDescent="0.35">
      <c r="A11" s="27"/>
      <c r="B11" s="17" t="s">
        <v>49</v>
      </c>
      <c r="C11" s="18"/>
      <c r="D11" s="28">
        <f t="shared" si="0"/>
        <v>0</v>
      </c>
      <c r="F11" s="20">
        <v>400</v>
      </c>
    </row>
    <row r="12" spans="1:6" ht="15.5" x14ac:dyDescent="0.35">
      <c r="A12" s="27"/>
      <c r="B12" s="17" t="s">
        <v>50</v>
      </c>
      <c r="C12" s="18"/>
      <c r="D12" s="28">
        <f t="shared" si="0"/>
        <v>0</v>
      </c>
      <c r="F12" s="20">
        <v>500</v>
      </c>
    </row>
    <row r="13" spans="1:6" ht="15.5" x14ac:dyDescent="0.35">
      <c r="A13" s="27"/>
      <c r="B13" s="17" t="s">
        <v>51</v>
      </c>
      <c r="C13" s="18"/>
      <c r="D13" s="28">
        <f t="shared" si="0"/>
        <v>0</v>
      </c>
      <c r="F13" s="20">
        <v>650</v>
      </c>
    </row>
    <row r="14" spans="1:6" ht="15.5" x14ac:dyDescent="0.35">
      <c r="A14" s="27"/>
      <c r="B14" s="17" t="s">
        <v>52</v>
      </c>
      <c r="C14" s="18"/>
      <c r="D14" s="28">
        <f t="shared" si="0"/>
        <v>0</v>
      </c>
      <c r="F14" s="20">
        <v>480</v>
      </c>
    </row>
    <row r="15" spans="1:6" ht="15.5" x14ac:dyDescent="0.35">
      <c r="A15" s="27"/>
      <c r="B15" s="17" t="s">
        <v>53</v>
      </c>
      <c r="C15" s="18"/>
      <c r="D15" s="28">
        <f t="shared" si="0"/>
        <v>0</v>
      </c>
      <c r="F15" s="20">
        <v>50</v>
      </c>
    </row>
    <row r="16" spans="1:6" ht="15.5" x14ac:dyDescent="0.35">
      <c r="A16" s="27"/>
      <c r="B16" s="38" t="s">
        <v>215</v>
      </c>
      <c r="C16" s="39"/>
      <c r="D16" s="28">
        <f t="shared" si="0"/>
        <v>0</v>
      </c>
      <c r="F16" s="20">
        <v>380</v>
      </c>
    </row>
    <row r="17" spans="1:6" ht="15.5" x14ac:dyDescent="0.35">
      <c r="A17" s="27"/>
      <c r="B17" s="40" t="s">
        <v>217</v>
      </c>
      <c r="C17" s="39"/>
      <c r="D17" s="28">
        <f t="shared" si="0"/>
        <v>0</v>
      </c>
      <c r="F17" s="20">
        <v>380</v>
      </c>
    </row>
    <row r="18" spans="1:6" ht="15.5" x14ac:dyDescent="0.35">
      <c r="A18" s="27"/>
      <c r="B18" s="17" t="s">
        <v>54</v>
      </c>
      <c r="C18" s="18" t="s">
        <v>55</v>
      </c>
      <c r="D18" s="28">
        <f t="shared" si="0"/>
        <v>0</v>
      </c>
      <c r="F18" s="20">
        <v>250</v>
      </c>
    </row>
    <row r="19" spans="1:6" ht="15.5" x14ac:dyDescent="0.35">
      <c r="A19" s="27"/>
      <c r="B19" s="17" t="s">
        <v>54</v>
      </c>
      <c r="C19" s="18" t="s">
        <v>56</v>
      </c>
      <c r="D19" s="28">
        <f t="shared" si="0"/>
        <v>0</v>
      </c>
      <c r="F19" s="20">
        <v>500</v>
      </c>
    </row>
    <row r="20" spans="1:6" ht="15.5" x14ac:dyDescent="0.35">
      <c r="A20" s="27"/>
      <c r="B20" s="17" t="s">
        <v>57</v>
      </c>
      <c r="C20" s="18" t="s">
        <v>55</v>
      </c>
      <c r="D20" s="28">
        <f t="shared" si="0"/>
        <v>0</v>
      </c>
      <c r="F20" s="20">
        <v>400</v>
      </c>
    </row>
    <row r="21" spans="1:6" ht="15.5" x14ac:dyDescent="0.35">
      <c r="A21" s="27"/>
      <c r="B21" s="17" t="s">
        <v>57</v>
      </c>
      <c r="C21" s="18" t="s">
        <v>56</v>
      </c>
      <c r="D21" s="28">
        <f t="shared" si="0"/>
        <v>0</v>
      </c>
      <c r="F21" s="20">
        <v>800</v>
      </c>
    </row>
    <row r="22" spans="1:6" ht="15.5" x14ac:dyDescent="0.35">
      <c r="A22" s="27"/>
      <c r="B22" s="17" t="s">
        <v>58</v>
      </c>
      <c r="C22" s="18"/>
      <c r="D22" s="28">
        <f t="shared" si="0"/>
        <v>0</v>
      </c>
      <c r="F22" s="20">
        <v>80</v>
      </c>
    </row>
    <row r="23" spans="1:6" ht="15.5" x14ac:dyDescent="0.35">
      <c r="A23" s="27"/>
      <c r="B23" s="17" t="s">
        <v>59</v>
      </c>
      <c r="C23" s="18" t="s">
        <v>60</v>
      </c>
      <c r="D23" s="28">
        <f t="shared" si="0"/>
        <v>0</v>
      </c>
      <c r="F23" s="20">
        <v>28</v>
      </c>
    </row>
    <row r="24" spans="1:6" ht="15.5" x14ac:dyDescent="0.35">
      <c r="A24" s="27"/>
      <c r="B24" s="17" t="s">
        <v>61</v>
      </c>
      <c r="C24" s="18" t="s">
        <v>60</v>
      </c>
      <c r="D24" s="28">
        <f t="shared" si="0"/>
        <v>0</v>
      </c>
      <c r="F24" s="20">
        <v>36</v>
      </c>
    </row>
    <row r="25" spans="1:6" ht="15.5" x14ac:dyDescent="0.35">
      <c r="A25" s="27"/>
      <c r="B25" s="17" t="s">
        <v>62</v>
      </c>
      <c r="C25" s="18"/>
      <c r="D25" s="28"/>
      <c r="F25" s="20" t="s">
        <v>63</v>
      </c>
    </row>
    <row r="26" spans="1:6" ht="15.5" x14ac:dyDescent="0.35">
      <c r="A26" s="27"/>
      <c r="B26" s="17" t="s">
        <v>64</v>
      </c>
      <c r="C26" s="18"/>
      <c r="D26" s="28">
        <f t="shared" si="0"/>
        <v>0</v>
      </c>
      <c r="F26" s="20">
        <v>20</v>
      </c>
    </row>
    <row r="27" spans="1:6" ht="15.5" x14ac:dyDescent="0.35">
      <c r="A27" s="27"/>
      <c r="B27" s="17" t="s">
        <v>65</v>
      </c>
      <c r="C27" s="18"/>
      <c r="D27" s="28">
        <f t="shared" si="0"/>
        <v>0</v>
      </c>
      <c r="F27" s="20">
        <v>250</v>
      </c>
    </row>
    <row r="28" spans="1:6" ht="15.5" x14ac:dyDescent="0.35">
      <c r="A28" s="27"/>
      <c r="B28" s="17" t="s">
        <v>66</v>
      </c>
      <c r="C28" s="18"/>
      <c r="D28" s="28">
        <f t="shared" si="0"/>
        <v>0</v>
      </c>
      <c r="F28" s="20"/>
    </row>
    <row r="29" spans="1:6" ht="15.5" x14ac:dyDescent="0.35">
      <c r="A29" s="27"/>
      <c r="B29" s="17" t="s">
        <v>67</v>
      </c>
      <c r="C29" s="18" t="s">
        <v>68</v>
      </c>
      <c r="D29" s="28">
        <f t="shared" si="0"/>
        <v>0</v>
      </c>
      <c r="F29" s="20">
        <v>14</v>
      </c>
    </row>
    <row r="30" spans="1:6" ht="15.5" x14ac:dyDescent="0.35">
      <c r="A30" s="27"/>
      <c r="B30" s="17" t="s">
        <v>69</v>
      </c>
      <c r="C30" s="18" t="s">
        <v>68</v>
      </c>
      <c r="D30" s="28">
        <f t="shared" si="0"/>
        <v>0</v>
      </c>
      <c r="F30" s="20">
        <v>18</v>
      </c>
    </row>
    <row r="31" spans="1:6" ht="15.5" x14ac:dyDescent="0.35">
      <c r="A31" s="27"/>
      <c r="B31" s="17" t="s">
        <v>70</v>
      </c>
      <c r="C31" s="18" t="s">
        <v>68</v>
      </c>
      <c r="D31" s="28">
        <f t="shared" si="0"/>
        <v>0</v>
      </c>
      <c r="F31" s="20">
        <v>8</v>
      </c>
    </row>
    <row r="32" spans="1:6" ht="15.5" x14ac:dyDescent="0.35">
      <c r="A32" s="27"/>
      <c r="B32" s="17" t="s">
        <v>71</v>
      </c>
      <c r="C32" s="18"/>
      <c r="D32" s="28">
        <f t="shared" si="0"/>
        <v>0</v>
      </c>
      <c r="F32" s="20">
        <v>350</v>
      </c>
    </row>
    <row r="33" spans="1:6" ht="15.5" x14ac:dyDescent="0.35">
      <c r="A33" s="27"/>
      <c r="B33" s="17" t="s">
        <v>72</v>
      </c>
      <c r="C33" s="18" t="s">
        <v>73</v>
      </c>
      <c r="D33" s="28">
        <f t="shared" si="0"/>
        <v>0</v>
      </c>
      <c r="F33" s="20">
        <v>85</v>
      </c>
    </row>
    <row r="34" spans="1:6" ht="15.5" x14ac:dyDescent="0.35">
      <c r="A34" s="27"/>
      <c r="B34" s="17" t="s">
        <v>74</v>
      </c>
      <c r="C34" s="18" t="s">
        <v>75</v>
      </c>
      <c r="D34" s="28">
        <v>2900</v>
      </c>
      <c r="F34" s="20">
        <v>14</v>
      </c>
    </row>
    <row r="35" spans="1:6" ht="15.5" x14ac:dyDescent="0.35">
      <c r="A35" s="27"/>
      <c r="B35" s="17" t="s">
        <v>76</v>
      </c>
      <c r="C35" s="18"/>
      <c r="D35" s="28">
        <f t="shared" si="0"/>
        <v>0</v>
      </c>
      <c r="F35" s="20">
        <v>2000</v>
      </c>
    </row>
    <row r="36" spans="1:6" ht="15.5" x14ac:dyDescent="0.35">
      <c r="A36" s="27"/>
      <c r="B36" s="17" t="s">
        <v>77</v>
      </c>
      <c r="C36" s="18"/>
      <c r="D36" s="28">
        <f t="shared" si="0"/>
        <v>0</v>
      </c>
      <c r="F36" s="20">
        <v>200</v>
      </c>
    </row>
    <row r="37" spans="1:6" ht="15.5" x14ac:dyDescent="0.35">
      <c r="A37" s="27"/>
      <c r="B37" s="17" t="s">
        <v>203</v>
      </c>
      <c r="C37" s="18"/>
      <c r="D37" s="28">
        <f t="shared" si="0"/>
        <v>0</v>
      </c>
      <c r="F37" s="20">
        <v>1650</v>
      </c>
    </row>
    <row r="38" spans="1:6" ht="15.5" x14ac:dyDescent="0.35">
      <c r="A38" s="27"/>
      <c r="B38" s="17" t="s">
        <v>78</v>
      </c>
      <c r="C38" s="18"/>
      <c r="D38" s="28">
        <f t="shared" si="0"/>
        <v>0</v>
      </c>
      <c r="F38" s="20">
        <v>800</v>
      </c>
    </row>
    <row r="39" spans="1:6" ht="15.5" x14ac:dyDescent="0.35">
      <c r="A39" s="27"/>
      <c r="B39" s="17" t="s">
        <v>216</v>
      </c>
      <c r="C39" s="18"/>
      <c r="D39" s="28">
        <f t="shared" si="0"/>
        <v>0</v>
      </c>
      <c r="F39" s="20">
        <v>1150</v>
      </c>
    </row>
    <row r="40" spans="1:6" ht="15.5" x14ac:dyDescent="0.35">
      <c r="A40" s="27"/>
      <c r="B40" s="17" t="s">
        <v>179</v>
      </c>
      <c r="C40" s="18" t="s">
        <v>180</v>
      </c>
      <c r="D40" s="28">
        <f t="shared" si="0"/>
        <v>0</v>
      </c>
      <c r="F40" s="20">
        <v>100</v>
      </c>
    </row>
    <row r="41" spans="1:6" ht="15.5" x14ac:dyDescent="0.35">
      <c r="A41" s="27"/>
      <c r="B41" s="17" t="s">
        <v>79</v>
      </c>
      <c r="C41" s="18" t="s">
        <v>75</v>
      </c>
      <c r="D41" s="28">
        <f t="shared" si="0"/>
        <v>0</v>
      </c>
      <c r="F41" s="20">
        <v>15</v>
      </c>
    </row>
    <row r="42" spans="1:6" ht="15.5" x14ac:dyDescent="0.35">
      <c r="A42" s="27"/>
      <c r="B42" s="17" t="s">
        <v>80</v>
      </c>
      <c r="C42" s="18"/>
      <c r="D42" s="28">
        <f t="shared" si="0"/>
        <v>0</v>
      </c>
      <c r="F42" s="20">
        <v>800</v>
      </c>
    </row>
    <row r="43" spans="1:6" ht="15.5" x14ac:dyDescent="0.35">
      <c r="A43" s="27"/>
      <c r="B43" s="17" t="s">
        <v>81</v>
      </c>
      <c r="C43" s="18" t="s">
        <v>68</v>
      </c>
      <c r="D43" s="28">
        <f t="shared" si="0"/>
        <v>0</v>
      </c>
      <c r="F43" s="21">
        <v>10.5</v>
      </c>
    </row>
    <row r="44" spans="1:6" ht="15.5" x14ac:dyDescent="0.35">
      <c r="A44" s="27"/>
      <c r="B44" s="17" t="s">
        <v>82</v>
      </c>
      <c r="C44" s="18" t="s">
        <v>68</v>
      </c>
      <c r="D44" s="28">
        <f t="shared" si="0"/>
        <v>0</v>
      </c>
      <c r="F44" s="21">
        <v>15</v>
      </c>
    </row>
    <row r="45" spans="1:6" ht="15.5" x14ac:dyDescent="0.35">
      <c r="A45" s="27"/>
      <c r="B45" s="17" t="s">
        <v>83</v>
      </c>
      <c r="C45" s="18"/>
      <c r="D45" s="28">
        <f t="shared" si="0"/>
        <v>0</v>
      </c>
      <c r="F45" s="20"/>
    </row>
    <row r="46" spans="1:6" ht="15.5" x14ac:dyDescent="0.35">
      <c r="A46" s="27"/>
      <c r="B46" s="17" t="s">
        <v>84</v>
      </c>
      <c r="C46" s="18" t="s">
        <v>85</v>
      </c>
      <c r="D46" s="28">
        <f t="shared" si="0"/>
        <v>0</v>
      </c>
      <c r="F46" s="20">
        <v>20</v>
      </c>
    </row>
    <row r="47" spans="1:6" ht="15.5" x14ac:dyDescent="0.35">
      <c r="A47" s="27"/>
      <c r="B47" s="17" t="s">
        <v>86</v>
      </c>
      <c r="C47" s="18"/>
      <c r="D47" s="28">
        <f t="shared" si="0"/>
        <v>0</v>
      </c>
      <c r="F47" s="21">
        <v>0.08</v>
      </c>
    </row>
    <row r="48" spans="1:6" ht="15.5" x14ac:dyDescent="0.35">
      <c r="A48" s="27"/>
      <c r="B48" s="17" t="s">
        <v>87</v>
      </c>
      <c r="C48" s="18" t="s">
        <v>68</v>
      </c>
      <c r="D48" s="28">
        <f t="shared" si="0"/>
        <v>0</v>
      </c>
      <c r="F48" s="21">
        <v>3</v>
      </c>
    </row>
    <row r="49" spans="2:6" ht="15.5" x14ac:dyDescent="0.35">
      <c r="B49" s="17" t="s">
        <v>199</v>
      </c>
      <c r="D49" s="28">
        <f t="shared" si="0"/>
        <v>0</v>
      </c>
      <c r="F49" s="20">
        <v>475</v>
      </c>
    </row>
    <row r="50" spans="2:6" ht="15.5" x14ac:dyDescent="0.35">
      <c r="B50" s="17" t="s">
        <v>198</v>
      </c>
      <c r="D50" s="28">
        <f t="shared" si="0"/>
        <v>0</v>
      </c>
    </row>
    <row r="51" spans="2:6" ht="15.5" x14ac:dyDescent="0.35">
      <c r="B51" s="17" t="s">
        <v>198</v>
      </c>
      <c r="D51" s="28">
        <f t="shared" si="0"/>
        <v>0</v>
      </c>
    </row>
    <row r="52" spans="2:6" ht="15.5" x14ac:dyDescent="0.35">
      <c r="B52" s="17" t="s">
        <v>198</v>
      </c>
      <c r="D52" s="28">
        <f t="shared" si="0"/>
        <v>0</v>
      </c>
    </row>
  </sheetData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F43"/>
  <sheetViews>
    <sheetView workbookViewId="0"/>
  </sheetViews>
  <sheetFormatPr defaultColWidth="8.81640625" defaultRowHeight="14.5" x14ac:dyDescent="0.35"/>
  <cols>
    <col min="1" max="1" width="5.54296875" style="26" customWidth="1"/>
    <col min="2" max="2" width="52.453125" customWidth="1"/>
    <col min="3" max="3" width="14.54296875" bestFit="1" customWidth="1"/>
    <col min="4" max="4" width="9.54296875" customWidth="1"/>
    <col min="5" max="5" width="6.54296875" style="29" customWidth="1"/>
  </cols>
  <sheetData>
    <row r="2" spans="2:6" ht="15.5" x14ac:dyDescent="0.35">
      <c r="D2" s="18" t="s">
        <v>176</v>
      </c>
      <c r="E2" s="22"/>
    </row>
    <row r="3" spans="2:6" ht="15.5" x14ac:dyDescent="0.35">
      <c r="B3" s="17" t="s">
        <v>88</v>
      </c>
      <c r="C3" s="17"/>
      <c r="D3" s="19" t="s">
        <v>41</v>
      </c>
      <c r="E3" s="22" t="s">
        <v>177</v>
      </c>
      <c r="F3" s="19" t="s">
        <v>41</v>
      </c>
    </row>
    <row r="4" spans="2:6" ht="15.5" x14ac:dyDescent="0.35">
      <c r="B4" s="17" t="s">
        <v>93</v>
      </c>
      <c r="C4" s="17"/>
      <c r="D4" s="24">
        <f>E4*F4</f>
        <v>0</v>
      </c>
      <c r="F4" s="24">
        <v>3500</v>
      </c>
    </row>
    <row r="5" spans="2:6" ht="15.5" x14ac:dyDescent="0.35">
      <c r="B5" s="17" t="s">
        <v>94</v>
      </c>
      <c r="C5" s="17"/>
      <c r="D5" s="24">
        <f t="shared" ref="D5:D42" si="0">E5*F5</f>
        <v>0</v>
      </c>
      <c r="F5" s="24">
        <v>800</v>
      </c>
    </row>
    <row r="6" spans="2:6" ht="15.5" x14ac:dyDescent="0.35">
      <c r="B6" s="17" t="s">
        <v>95</v>
      </c>
      <c r="C6" s="17"/>
      <c r="D6" s="24">
        <f t="shared" si="0"/>
        <v>0</v>
      </c>
      <c r="F6" s="24">
        <v>5900</v>
      </c>
    </row>
    <row r="7" spans="2:6" ht="15.5" x14ac:dyDescent="0.35">
      <c r="B7" s="17" t="s">
        <v>96</v>
      </c>
      <c r="C7" s="17"/>
      <c r="D7" s="24">
        <f t="shared" si="0"/>
        <v>0</v>
      </c>
      <c r="F7" s="24">
        <v>6850</v>
      </c>
    </row>
    <row r="8" spans="2:6" ht="15.5" x14ac:dyDescent="0.35">
      <c r="B8" s="17" t="s">
        <v>218</v>
      </c>
      <c r="C8" s="17"/>
      <c r="D8" s="24">
        <f t="shared" si="0"/>
        <v>0</v>
      </c>
      <c r="F8" s="24">
        <v>250</v>
      </c>
    </row>
    <row r="9" spans="2:6" ht="15.5" x14ac:dyDescent="0.35">
      <c r="B9" s="17" t="s">
        <v>219</v>
      </c>
      <c r="C9" s="17"/>
      <c r="D9" s="24">
        <f t="shared" si="0"/>
        <v>0</v>
      </c>
      <c r="F9" s="24">
        <v>380</v>
      </c>
    </row>
    <row r="10" spans="2:6" ht="15.5" x14ac:dyDescent="0.35">
      <c r="B10" s="17" t="s">
        <v>220</v>
      </c>
      <c r="C10" s="17"/>
      <c r="D10" s="24">
        <f t="shared" si="0"/>
        <v>0</v>
      </c>
      <c r="F10" s="24">
        <v>480</v>
      </c>
    </row>
    <row r="11" spans="2:6" ht="15.5" x14ac:dyDescent="0.35">
      <c r="B11" s="17" t="s">
        <v>97</v>
      </c>
      <c r="C11" s="17"/>
      <c r="D11" s="24">
        <f t="shared" si="0"/>
        <v>0</v>
      </c>
      <c r="F11" s="24">
        <v>650</v>
      </c>
    </row>
    <row r="12" spans="2:6" ht="15.5" x14ac:dyDescent="0.35">
      <c r="B12" s="17" t="s">
        <v>98</v>
      </c>
      <c r="C12" s="17"/>
      <c r="D12" s="24">
        <f t="shared" si="0"/>
        <v>0</v>
      </c>
      <c r="F12" s="24">
        <v>300</v>
      </c>
    </row>
    <row r="13" spans="2:6" ht="15.5" x14ac:dyDescent="0.35">
      <c r="B13" s="17" t="s">
        <v>221</v>
      </c>
      <c r="C13" s="17"/>
      <c r="D13" s="24">
        <f t="shared" si="0"/>
        <v>0</v>
      </c>
      <c r="F13" s="24">
        <v>50</v>
      </c>
    </row>
    <row r="14" spans="2:6" ht="15.5" x14ac:dyDescent="0.35">
      <c r="B14" s="17" t="s">
        <v>222</v>
      </c>
      <c r="C14" s="17"/>
      <c r="D14" s="24">
        <f t="shared" si="0"/>
        <v>0</v>
      </c>
      <c r="F14" s="24">
        <v>50</v>
      </c>
    </row>
    <row r="15" spans="2:6" ht="18" customHeight="1" x14ac:dyDescent="0.35">
      <c r="B15" s="17" t="s">
        <v>99</v>
      </c>
      <c r="C15" s="17"/>
      <c r="D15" s="24">
        <f t="shared" si="0"/>
        <v>0</v>
      </c>
      <c r="F15" s="24">
        <v>250</v>
      </c>
    </row>
    <row r="16" spans="2:6" ht="15.5" x14ac:dyDescent="0.35">
      <c r="B16" s="17" t="s">
        <v>100</v>
      </c>
      <c r="C16" s="17"/>
      <c r="D16" s="24">
        <f t="shared" si="0"/>
        <v>0</v>
      </c>
      <c r="F16" s="24">
        <v>250</v>
      </c>
    </row>
    <row r="17" spans="2:6" ht="15.5" x14ac:dyDescent="0.35">
      <c r="B17" s="17" t="s">
        <v>225</v>
      </c>
      <c r="C17" s="17"/>
      <c r="D17" s="24">
        <f t="shared" si="0"/>
        <v>0</v>
      </c>
      <c r="F17" s="24">
        <v>24</v>
      </c>
    </row>
    <row r="18" spans="2:6" ht="15.5" x14ac:dyDescent="0.35">
      <c r="B18" s="17" t="s">
        <v>223</v>
      </c>
      <c r="C18" s="17"/>
      <c r="D18" s="24">
        <f t="shared" si="0"/>
        <v>0</v>
      </c>
      <c r="F18" s="24">
        <v>1600</v>
      </c>
    </row>
    <row r="19" spans="2:6" ht="15.5" x14ac:dyDescent="0.35">
      <c r="B19" s="17" t="s">
        <v>224</v>
      </c>
      <c r="C19" s="17"/>
      <c r="D19" s="24">
        <f t="shared" si="0"/>
        <v>0</v>
      </c>
      <c r="F19" s="24">
        <v>1600</v>
      </c>
    </row>
    <row r="20" spans="2:6" ht="15.5" x14ac:dyDescent="0.35">
      <c r="B20" s="17" t="s">
        <v>101</v>
      </c>
      <c r="C20" s="17"/>
      <c r="D20" s="24">
        <f t="shared" si="0"/>
        <v>0</v>
      </c>
      <c r="F20" s="24">
        <v>1600</v>
      </c>
    </row>
    <row r="21" spans="2:6" ht="15.5" x14ac:dyDescent="0.35">
      <c r="B21" s="17" t="s">
        <v>102</v>
      </c>
      <c r="C21" s="17"/>
      <c r="D21" s="24">
        <f t="shared" si="0"/>
        <v>0</v>
      </c>
      <c r="F21" s="24">
        <v>800</v>
      </c>
    </row>
    <row r="22" spans="2:6" ht="15.5" x14ac:dyDescent="0.35">
      <c r="B22" s="17" t="s">
        <v>103</v>
      </c>
      <c r="C22" s="17"/>
      <c r="D22" s="24">
        <f t="shared" si="0"/>
        <v>0</v>
      </c>
      <c r="F22" s="24">
        <v>300</v>
      </c>
    </row>
    <row r="23" spans="2:6" ht="15.5" x14ac:dyDescent="0.35">
      <c r="B23" s="17" t="s">
        <v>104</v>
      </c>
      <c r="C23" s="17"/>
      <c r="D23" s="24">
        <f t="shared" si="0"/>
        <v>0</v>
      </c>
      <c r="F23" s="24">
        <v>250</v>
      </c>
    </row>
    <row r="24" spans="2:6" ht="15.5" x14ac:dyDescent="0.35">
      <c r="B24" s="17" t="s">
        <v>105</v>
      </c>
      <c r="C24" s="17" t="s">
        <v>68</v>
      </c>
      <c r="D24" s="24">
        <f t="shared" si="0"/>
        <v>0</v>
      </c>
      <c r="F24" s="25">
        <v>1.5</v>
      </c>
    </row>
    <row r="25" spans="2:6" ht="15.5" x14ac:dyDescent="0.35">
      <c r="B25" s="17" t="s">
        <v>106</v>
      </c>
      <c r="C25" s="17"/>
      <c r="D25" s="24">
        <f t="shared" si="0"/>
        <v>0</v>
      </c>
      <c r="F25" s="24">
        <v>500</v>
      </c>
    </row>
    <row r="26" spans="2:6" ht="15.5" x14ac:dyDescent="0.35">
      <c r="B26" s="17" t="s">
        <v>107</v>
      </c>
      <c r="C26" s="17"/>
      <c r="D26" s="24">
        <f t="shared" si="0"/>
        <v>0</v>
      </c>
      <c r="F26" s="24">
        <v>700</v>
      </c>
    </row>
    <row r="27" spans="2:6" ht="15.5" x14ac:dyDescent="0.35">
      <c r="B27" s="17" t="s">
        <v>108</v>
      </c>
      <c r="C27" s="17"/>
      <c r="D27" s="24">
        <f t="shared" si="0"/>
        <v>0</v>
      </c>
      <c r="F27" s="24">
        <v>100</v>
      </c>
    </row>
    <row r="28" spans="2:6" ht="15.5" x14ac:dyDescent="0.35">
      <c r="B28" s="17" t="s">
        <v>109</v>
      </c>
      <c r="C28" s="17"/>
      <c r="D28" s="24">
        <f t="shared" si="0"/>
        <v>0</v>
      </c>
      <c r="F28" s="24">
        <v>1800</v>
      </c>
    </row>
    <row r="29" spans="2:6" ht="15.5" x14ac:dyDescent="0.35">
      <c r="B29" s="17" t="s">
        <v>110</v>
      </c>
      <c r="C29" s="17"/>
      <c r="D29" s="24">
        <f t="shared" si="0"/>
        <v>0</v>
      </c>
      <c r="F29" s="24">
        <v>500</v>
      </c>
    </row>
    <row r="30" spans="2:6" ht="15.5" x14ac:dyDescent="0.35">
      <c r="B30" s="17" t="s">
        <v>111</v>
      </c>
      <c r="C30" s="17"/>
      <c r="D30" s="24">
        <f t="shared" si="0"/>
        <v>0</v>
      </c>
      <c r="F30" s="24">
        <v>750</v>
      </c>
    </row>
    <row r="31" spans="2:6" ht="15.5" x14ac:dyDescent="0.35">
      <c r="B31" s="17" t="s">
        <v>112</v>
      </c>
      <c r="C31" s="17"/>
      <c r="D31" s="24">
        <f t="shared" si="0"/>
        <v>0</v>
      </c>
      <c r="F31" s="24">
        <v>1200</v>
      </c>
    </row>
    <row r="32" spans="2:6" ht="15.5" x14ac:dyDescent="0.35">
      <c r="B32" s="17" t="s">
        <v>113</v>
      </c>
      <c r="C32" s="17" t="s">
        <v>75</v>
      </c>
      <c r="D32" s="24">
        <f t="shared" si="0"/>
        <v>0</v>
      </c>
      <c r="F32" s="25">
        <v>10.5</v>
      </c>
    </row>
    <row r="33" spans="2:6" ht="15.5" x14ac:dyDescent="0.35">
      <c r="B33" s="17" t="s">
        <v>114</v>
      </c>
      <c r="C33" s="17"/>
      <c r="D33" s="24">
        <f t="shared" si="0"/>
        <v>0</v>
      </c>
      <c r="F33" s="24">
        <v>780</v>
      </c>
    </row>
    <row r="34" spans="2:6" ht="15.5" x14ac:dyDescent="0.35">
      <c r="B34" s="17" t="s">
        <v>181</v>
      </c>
      <c r="C34" s="17"/>
      <c r="D34" s="24">
        <f t="shared" ref="D34" si="1">E34*F34</f>
        <v>0</v>
      </c>
      <c r="F34" s="24">
        <v>360</v>
      </c>
    </row>
    <row r="35" spans="2:6" ht="15.5" x14ac:dyDescent="0.35">
      <c r="B35" s="17" t="s">
        <v>182</v>
      </c>
      <c r="D35" s="24">
        <f t="shared" si="0"/>
        <v>0</v>
      </c>
      <c r="F35" s="24">
        <v>550</v>
      </c>
    </row>
    <row r="36" spans="2:6" ht="15.5" x14ac:dyDescent="0.35">
      <c r="B36" s="17" t="s">
        <v>201</v>
      </c>
      <c r="D36" s="24">
        <f t="shared" si="0"/>
        <v>0</v>
      </c>
      <c r="F36" s="24">
        <v>6000</v>
      </c>
    </row>
    <row r="37" spans="2:6" ht="15.5" x14ac:dyDescent="0.35">
      <c r="B37" s="17" t="s">
        <v>202</v>
      </c>
      <c r="D37" s="24">
        <f t="shared" si="0"/>
        <v>0</v>
      </c>
      <c r="F37" s="24">
        <v>1000</v>
      </c>
    </row>
    <row r="38" spans="2:6" ht="15.5" x14ac:dyDescent="0.35">
      <c r="B38" s="17" t="s">
        <v>228</v>
      </c>
      <c r="D38" s="24">
        <f t="shared" si="0"/>
        <v>0</v>
      </c>
      <c r="F38" s="24">
        <v>375</v>
      </c>
    </row>
    <row r="39" spans="2:6" ht="15.5" x14ac:dyDescent="0.35">
      <c r="B39" s="17" t="s">
        <v>226</v>
      </c>
      <c r="D39" s="24">
        <f t="shared" si="0"/>
        <v>0</v>
      </c>
      <c r="F39" s="24">
        <v>500</v>
      </c>
    </row>
    <row r="40" spans="2:6" ht="15.5" x14ac:dyDescent="0.35">
      <c r="B40" s="17" t="s">
        <v>227</v>
      </c>
      <c r="D40" s="24">
        <f t="shared" si="0"/>
        <v>0</v>
      </c>
      <c r="F40" s="24">
        <v>675</v>
      </c>
    </row>
    <row r="41" spans="2:6" ht="15.5" x14ac:dyDescent="0.35">
      <c r="B41" s="17" t="s">
        <v>198</v>
      </c>
      <c r="D41" s="24">
        <f t="shared" si="0"/>
        <v>0</v>
      </c>
    </row>
    <row r="42" spans="2:6" ht="15.5" x14ac:dyDescent="0.35">
      <c r="B42" s="17" t="s">
        <v>198</v>
      </c>
      <c r="D42" s="24">
        <f t="shared" si="0"/>
        <v>0</v>
      </c>
    </row>
    <row r="43" spans="2:6" ht="15.5" x14ac:dyDescent="0.35">
      <c r="B43" s="17" t="s">
        <v>198</v>
      </c>
      <c r="D43" s="24">
        <f t="shared" ref="D43" si="2">E43*F43</f>
        <v>0</v>
      </c>
    </row>
  </sheetData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F13"/>
  <sheetViews>
    <sheetView topLeftCell="C1" workbookViewId="0"/>
  </sheetViews>
  <sheetFormatPr defaultRowHeight="14.5" x14ac:dyDescent="0.35"/>
  <cols>
    <col min="1" max="1" width="5.54296875" customWidth="1"/>
    <col min="2" max="2" width="38.453125" bestFit="1" customWidth="1"/>
    <col min="3" max="3" width="7.81640625" bestFit="1" customWidth="1"/>
    <col min="4" max="4" width="9.54296875" customWidth="1"/>
    <col min="5" max="5" width="5.54296875" style="29" customWidth="1"/>
  </cols>
  <sheetData>
    <row r="2" spans="1:6" ht="15.5" x14ac:dyDescent="0.35">
      <c r="D2" s="18" t="s">
        <v>176</v>
      </c>
      <c r="E2" s="22"/>
    </row>
    <row r="3" spans="1:6" ht="15.5" x14ac:dyDescent="0.35">
      <c r="B3" s="17" t="s">
        <v>89</v>
      </c>
      <c r="C3" s="17"/>
      <c r="D3" s="19" t="s">
        <v>41</v>
      </c>
      <c r="E3" s="22" t="s">
        <v>177</v>
      </c>
      <c r="F3" s="19" t="s">
        <v>41</v>
      </c>
    </row>
    <row r="4" spans="1:6" ht="15.5" x14ac:dyDescent="0.35">
      <c r="A4" s="29"/>
      <c r="B4" s="17" t="s">
        <v>200</v>
      </c>
      <c r="C4" s="17"/>
      <c r="D4" s="19">
        <f>E4*F4</f>
        <v>0</v>
      </c>
      <c r="F4" s="19"/>
    </row>
    <row r="5" spans="1:6" ht="15.5" x14ac:dyDescent="0.35">
      <c r="A5" s="29"/>
      <c r="B5" s="17" t="s">
        <v>115</v>
      </c>
      <c r="C5" s="17"/>
      <c r="D5" s="19">
        <f t="shared" ref="D5:D10" si="0">E5*F5</f>
        <v>0</v>
      </c>
      <c r="F5" s="19">
        <v>250</v>
      </c>
    </row>
    <row r="6" spans="1:6" ht="15.5" x14ac:dyDescent="0.35">
      <c r="A6" s="29"/>
      <c r="B6" s="17" t="s">
        <v>116</v>
      </c>
      <c r="C6" s="17" t="s">
        <v>60</v>
      </c>
      <c r="D6" s="19">
        <f t="shared" si="0"/>
        <v>0</v>
      </c>
      <c r="F6" s="19">
        <v>115</v>
      </c>
    </row>
    <row r="7" spans="1:6" ht="15.5" x14ac:dyDescent="0.35">
      <c r="A7" s="29"/>
      <c r="B7" s="17" t="s">
        <v>117</v>
      </c>
      <c r="C7" s="17" t="s">
        <v>60</v>
      </c>
      <c r="D7" s="19">
        <f t="shared" si="0"/>
        <v>0</v>
      </c>
      <c r="F7" s="19">
        <v>270</v>
      </c>
    </row>
    <row r="8" spans="1:6" ht="15.5" x14ac:dyDescent="0.35">
      <c r="A8" s="29"/>
      <c r="B8" s="17" t="s">
        <v>118</v>
      </c>
      <c r="C8" s="17" t="s">
        <v>60</v>
      </c>
      <c r="D8" s="19">
        <f t="shared" si="0"/>
        <v>0</v>
      </c>
      <c r="F8" s="19">
        <v>330</v>
      </c>
    </row>
    <row r="9" spans="1:6" ht="15.5" x14ac:dyDescent="0.35">
      <c r="A9" s="29"/>
      <c r="B9" s="17" t="s">
        <v>119</v>
      </c>
      <c r="C9" s="17"/>
      <c r="D9" s="19">
        <f t="shared" si="0"/>
        <v>0</v>
      </c>
      <c r="F9" s="19">
        <v>220</v>
      </c>
    </row>
    <row r="10" spans="1:6" ht="15.5" x14ac:dyDescent="0.35">
      <c r="A10" s="29"/>
      <c r="B10" s="17" t="s">
        <v>196</v>
      </c>
      <c r="D10" s="19">
        <f t="shared" si="0"/>
        <v>0</v>
      </c>
      <c r="F10" s="19">
        <v>50</v>
      </c>
    </row>
    <row r="11" spans="1:6" ht="18.5" x14ac:dyDescent="0.45">
      <c r="A11" s="37"/>
      <c r="B11" s="30" t="s">
        <v>197</v>
      </c>
    </row>
    <row r="12" spans="1:6" ht="15.5" x14ac:dyDescent="0.35">
      <c r="A12" s="37"/>
      <c r="B12" s="17" t="s">
        <v>198</v>
      </c>
      <c r="D12" s="19">
        <f t="shared" ref="D12:D13" si="1">E12*F12</f>
        <v>0</v>
      </c>
    </row>
    <row r="13" spans="1:6" ht="15.5" x14ac:dyDescent="0.35">
      <c r="A13" s="29"/>
      <c r="B13" s="17" t="s">
        <v>198</v>
      </c>
      <c r="D13" s="19">
        <f t="shared" si="1"/>
        <v>0</v>
      </c>
    </row>
  </sheetData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F51"/>
  <sheetViews>
    <sheetView workbookViewId="0"/>
  </sheetViews>
  <sheetFormatPr defaultColWidth="8.81640625" defaultRowHeight="14.5" x14ac:dyDescent="0.35"/>
  <cols>
    <col min="1" max="1" width="5.54296875" style="26" customWidth="1"/>
    <col min="2" max="2" width="62" bestFit="1" customWidth="1"/>
    <col min="3" max="3" width="5.1796875" bestFit="1" customWidth="1"/>
    <col min="4" max="4" width="9.54296875" customWidth="1"/>
    <col min="5" max="5" width="4.453125" style="29" bestFit="1" customWidth="1"/>
  </cols>
  <sheetData>
    <row r="2" spans="2:6" ht="15.5" x14ac:dyDescent="0.35">
      <c r="D2" s="18" t="s">
        <v>176</v>
      </c>
      <c r="E2" s="22"/>
    </row>
    <row r="3" spans="2:6" ht="15.5" x14ac:dyDescent="0.35">
      <c r="B3" s="17" t="s">
        <v>90</v>
      </c>
      <c r="C3" s="17"/>
      <c r="D3" s="19" t="s">
        <v>41</v>
      </c>
      <c r="E3" s="22" t="s">
        <v>177</v>
      </c>
      <c r="F3" s="19" t="s">
        <v>41</v>
      </c>
    </row>
    <row r="4" spans="2:6" ht="15.5" x14ac:dyDescent="0.35">
      <c r="B4" s="17" t="s">
        <v>121</v>
      </c>
      <c r="C4" s="17" t="s">
        <v>120</v>
      </c>
      <c r="D4" s="24">
        <f>E4*F4</f>
        <v>0</v>
      </c>
      <c r="E4" s="22"/>
      <c r="F4" s="24">
        <v>35</v>
      </c>
    </row>
    <row r="5" spans="2:6" ht="15.5" x14ac:dyDescent="0.35">
      <c r="B5" s="17" t="s">
        <v>122</v>
      </c>
      <c r="C5" s="17" t="s">
        <v>120</v>
      </c>
      <c r="D5" s="24">
        <f t="shared" ref="D5:D44" si="0">E5*F5</f>
        <v>0</v>
      </c>
      <c r="E5" s="22"/>
      <c r="F5" s="24">
        <v>70</v>
      </c>
    </row>
    <row r="6" spans="2:6" ht="15.5" x14ac:dyDescent="0.35">
      <c r="B6" s="17" t="s">
        <v>123</v>
      </c>
      <c r="C6" s="17" t="s">
        <v>120</v>
      </c>
      <c r="D6" s="24">
        <f t="shared" si="0"/>
        <v>0</v>
      </c>
      <c r="E6" s="22"/>
      <c r="F6" s="24">
        <v>45</v>
      </c>
    </row>
    <row r="7" spans="2:6" ht="15.5" x14ac:dyDescent="0.35">
      <c r="B7" s="17" t="s">
        <v>124</v>
      </c>
      <c r="C7" s="17" t="s">
        <v>120</v>
      </c>
      <c r="D7" s="24">
        <f t="shared" si="0"/>
        <v>0</v>
      </c>
      <c r="E7" s="22"/>
      <c r="F7" s="24">
        <v>60</v>
      </c>
    </row>
    <row r="8" spans="2:6" ht="15.5" x14ac:dyDescent="0.35">
      <c r="B8" s="17" t="s">
        <v>125</v>
      </c>
      <c r="C8" s="17" t="s">
        <v>120</v>
      </c>
      <c r="D8" s="24">
        <f t="shared" si="0"/>
        <v>0</v>
      </c>
      <c r="E8" s="22"/>
      <c r="F8" s="24">
        <v>80</v>
      </c>
    </row>
    <row r="9" spans="2:6" ht="15.5" x14ac:dyDescent="0.35">
      <c r="B9" s="17" t="s">
        <v>127</v>
      </c>
      <c r="C9" s="17" t="s">
        <v>120</v>
      </c>
      <c r="D9" s="24">
        <f t="shared" si="0"/>
        <v>0</v>
      </c>
      <c r="E9" s="22"/>
      <c r="F9" s="24">
        <v>120</v>
      </c>
    </row>
    <row r="10" spans="2:6" ht="15.5" x14ac:dyDescent="0.35">
      <c r="B10" s="17" t="s">
        <v>126</v>
      </c>
      <c r="C10" s="17" t="s">
        <v>120</v>
      </c>
      <c r="D10" s="24">
        <f t="shared" si="0"/>
        <v>0</v>
      </c>
      <c r="E10" s="22"/>
      <c r="F10" s="24">
        <v>60</v>
      </c>
    </row>
    <row r="11" spans="2:6" ht="15.5" x14ac:dyDescent="0.35">
      <c r="B11" s="17" t="s">
        <v>128</v>
      </c>
      <c r="C11" s="17" t="s">
        <v>120</v>
      </c>
      <c r="D11" s="24">
        <f t="shared" si="0"/>
        <v>0</v>
      </c>
      <c r="E11" s="22"/>
      <c r="F11" s="24">
        <v>50</v>
      </c>
    </row>
    <row r="12" spans="2:6" ht="15.5" x14ac:dyDescent="0.35">
      <c r="B12" s="17" t="s">
        <v>129</v>
      </c>
      <c r="C12" s="17" t="s">
        <v>120</v>
      </c>
      <c r="D12" s="24">
        <f t="shared" si="0"/>
        <v>0</v>
      </c>
      <c r="E12" s="22"/>
      <c r="F12" s="24">
        <v>65</v>
      </c>
    </row>
    <row r="13" spans="2:6" ht="15.5" x14ac:dyDescent="0.35">
      <c r="B13" s="17" t="s">
        <v>130</v>
      </c>
      <c r="C13" s="17"/>
      <c r="D13" s="24">
        <f t="shared" si="0"/>
        <v>0</v>
      </c>
      <c r="E13" s="22"/>
      <c r="F13" s="24">
        <v>350</v>
      </c>
    </row>
    <row r="14" spans="2:6" ht="15.5" x14ac:dyDescent="0.35">
      <c r="B14" s="17" t="s">
        <v>131</v>
      </c>
      <c r="C14" s="17" t="s">
        <v>120</v>
      </c>
      <c r="D14" s="24">
        <f t="shared" si="0"/>
        <v>0</v>
      </c>
      <c r="E14" s="22"/>
      <c r="F14" s="24">
        <v>75</v>
      </c>
    </row>
    <row r="15" spans="2:6" ht="15.5" x14ac:dyDescent="0.35">
      <c r="B15" s="17" t="s">
        <v>205</v>
      </c>
      <c r="C15" s="17"/>
      <c r="D15" s="24">
        <f t="shared" si="0"/>
        <v>0</v>
      </c>
      <c r="E15" s="22"/>
      <c r="F15" s="24">
        <v>125</v>
      </c>
    </row>
    <row r="16" spans="2:6" ht="15.5" x14ac:dyDescent="0.35">
      <c r="B16" s="17" t="s">
        <v>132</v>
      </c>
      <c r="C16" s="17" t="s">
        <v>120</v>
      </c>
      <c r="D16" s="24">
        <f t="shared" si="0"/>
        <v>0</v>
      </c>
      <c r="E16" s="22"/>
      <c r="F16" s="24">
        <v>45</v>
      </c>
    </row>
    <row r="17" spans="2:6" ht="15.5" x14ac:dyDescent="0.35">
      <c r="B17" s="17" t="s">
        <v>186</v>
      </c>
      <c r="C17" s="17" t="s">
        <v>120</v>
      </c>
      <c r="D17" s="24">
        <f t="shared" ref="D17" si="1">E17*F17</f>
        <v>0</v>
      </c>
      <c r="E17" s="22"/>
      <c r="F17" s="24">
        <v>95</v>
      </c>
    </row>
    <row r="18" spans="2:6" ht="15.5" x14ac:dyDescent="0.35">
      <c r="B18" s="17" t="s">
        <v>133</v>
      </c>
      <c r="C18" s="17" t="s">
        <v>120</v>
      </c>
      <c r="D18" s="24">
        <f t="shared" si="0"/>
        <v>0</v>
      </c>
      <c r="E18" s="22"/>
      <c r="F18" s="24">
        <v>80</v>
      </c>
    </row>
    <row r="19" spans="2:6" ht="15.5" x14ac:dyDescent="0.35">
      <c r="B19" s="17" t="s">
        <v>134</v>
      </c>
      <c r="C19" s="17" t="s">
        <v>120</v>
      </c>
      <c r="D19" s="24">
        <f t="shared" si="0"/>
        <v>0</v>
      </c>
      <c r="E19" s="22"/>
      <c r="F19" s="24">
        <v>120</v>
      </c>
    </row>
    <row r="20" spans="2:6" ht="15.5" x14ac:dyDescent="0.35">
      <c r="B20" s="17" t="s">
        <v>183</v>
      </c>
      <c r="C20" s="17" t="s">
        <v>120</v>
      </c>
      <c r="D20" s="24">
        <f t="shared" ref="D20" si="2">E20*F20</f>
        <v>0</v>
      </c>
      <c r="E20" s="22"/>
      <c r="F20" s="24">
        <v>80</v>
      </c>
    </row>
    <row r="21" spans="2:6" ht="15.5" x14ac:dyDescent="0.35">
      <c r="B21" s="17" t="s">
        <v>139</v>
      </c>
      <c r="C21" s="17"/>
      <c r="D21" s="24">
        <f t="shared" si="0"/>
        <v>0</v>
      </c>
      <c r="E21" s="22"/>
      <c r="F21" s="24">
        <v>2178</v>
      </c>
    </row>
    <row r="22" spans="2:6" ht="15.5" x14ac:dyDescent="0.35">
      <c r="B22" s="17" t="s">
        <v>135</v>
      </c>
      <c r="C22" s="17" t="s">
        <v>120</v>
      </c>
      <c r="D22" s="24">
        <f t="shared" si="0"/>
        <v>0</v>
      </c>
      <c r="E22" s="22"/>
      <c r="F22" s="24">
        <v>110</v>
      </c>
    </row>
    <row r="23" spans="2:6" ht="15.5" x14ac:dyDescent="0.35">
      <c r="B23" s="17" t="s">
        <v>136</v>
      </c>
      <c r="C23" s="17" t="s">
        <v>120</v>
      </c>
      <c r="D23" s="24">
        <f t="shared" si="0"/>
        <v>0</v>
      </c>
      <c r="E23" s="22"/>
      <c r="F23" s="24">
        <v>126</v>
      </c>
    </row>
    <row r="24" spans="2:6" ht="15.5" x14ac:dyDescent="0.35">
      <c r="B24" s="17" t="s">
        <v>137</v>
      </c>
      <c r="C24" s="17" t="s">
        <v>120</v>
      </c>
      <c r="D24" s="24">
        <f t="shared" si="0"/>
        <v>0</v>
      </c>
      <c r="E24" s="22"/>
      <c r="F24" s="24">
        <v>45</v>
      </c>
    </row>
    <row r="25" spans="2:6" ht="15.5" x14ac:dyDescent="0.35">
      <c r="B25" s="17" t="s">
        <v>138</v>
      </c>
      <c r="C25" s="17" t="s">
        <v>120</v>
      </c>
      <c r="D25" s="24">
        <f t="shared" si="0"/>
        <v>0</v>
      </c>
      <c r="E25" s="22"/>
      <c r="F25" s="24">
        <v>45</v>
      </c>
    </row>
    <row r="26" spans="2:6" ht="15.5" x14ac:dyDescent="0.35">
      <c r="B26" s="17" t="s">
        <v>140</v>
      </c>
      <c r="C26" s="17"/>
      <c r="D26" s="24">
        <f t="shared" si="0"/>
        <v>0</v>
      </c>
      <c r="E26" s="22"/>
      <c r="F26" s="24">
        <v>567</v>
      </c>
    </row>
    <row r="27" spans="2:6" ht="15.5" x14ac:dyDescent="0.35">
      <c r="B27" s="17" t="s">
        <v>141</v>
      </c>
      <c r="C27" s="17"/>
      <c r="D27" s="24">
        <f t="shared" si="0"/>
        <v>0</v>
      </c>
      <c r="E27" s="22"/>
      <c r="F27" s="24">
        <v>780</v>
      </c>
    </row>
    <row r="28" spans="2:6" ht="15.5" x14ac:dyDescent="0.35">
      <c r="B28" s="17" t="s">
        <v>188</v>
      </c>
      <c r="C28" s="17"/>
      <c r="D28" s="24">
        <f t="shared" si="0"/>
        <v>0</v>
      </c>
      <c r="E28" s="22"/>
      <c r="F28" s="24">
        <v>7200</v>
      </c>
    </row>
    <row r="29" spans="2:6" ht="15.5" x14ac:dyDescent="0.35">
      <c r="B29" s="17" t="s">
        <v>189</v>
      </c>
      <c r="C29" s="17"/>
      <c r="D29" s="24">
        <f t="shared" si="0"/>
        <v>0</v>
      </c>
      <c r="E29" s="22"/>
      <c r="F29" s="24">
        <v>7700</v>
      </c>
    </row>
    <row r="30" spans="2:6" ht="15.5" x14ac:dyDescent="0.35">
      <c r="B30" s="17" t="s">
        <v>190</v>
      </c>
      <c r="C30" s="17"/>
      <c r="D30" s="24">
        <f t="shared" si="0"/>
        <v>0</v>
      </c>
      <c r="E30" s="22"/>
      <c r="F30" s="24">
        <v>8200</v>
      </c>
    </row>
    <row r="31" spans="2:6" ht="15.5" x14ac:dyDescent="0.35">
      <c r="B31" s="17" t="s">
        <v>91</v>
      </c>
      <c r="C31" s="17"/>
      <c r="D31" s="24"/>
      <c r="E31" s="22"/>
      <c r="F31" s="24"/>
    </row>
    <row r="32" spans="2:6" ht="15.5" x14ac:dyDescent="0.35">
      <c r="B32" s="17" t="s">
        <v>142</v>
      </c>
      <c r="C32" s="17"/>
      <c r="D32" s="24">
        <f t="shared" si="0"/>
        <v>0</v>
      </c>
      <c r="E32" s="22"/>
      <c r="F32" s="24">
        <v>100</v>
      </c>
    </row>
    <row r="33" spans="2:6" ht="15.5" x14ac:dyDescent="0.35">
      <c r="B33" s="17" t="s">
        <v>143</v>
      </c>
      <c r="C33" s="17"/>
      <c r="D33" s="24">
        <f t="shared" si="0"/>
        <v>0</v>
      </c>
      <c r="E33" s="22"/>
      <c r="F33" s="24">
        <v>110</v>
      </c>
    </row>
    <row r="34" spans="2:6" ht="15.5" x14ac:dyDescent="0.35">
      <c r="B34" s="17" t="s">
        <v>144</v>
      </c>
      <c r="C34" s="17"/>
      <c r="D34" s="24">
        <f t="shared" si="0"/>
        <v>0</v>
      </c>
      <c r="E34" s="22"/>
      <c r="F34" s="24">
        <v>190</v>
      </c>
    </row>
    <row r="35" spans="2:6" ht="15.5" x14ac:dyDescent="0.35">
      <c r="B35" s="17" t="s">
        <v>145</v>
      </c>
      <c r="C35" s="17"/>
      <c r="D35" s="24">
        <f t="shared" si="0"/>
        <v>0</v>
      </c>
      <c r="E35" s="22"/>
      <c r="F35" s="24">
        <v>340</v>
      </c>
    </row>
    <row r="36" spans="2:6" ht="15.5" x14ac:dyDescent="0.35">
      <c r="B36" s="17" t="s">
        <v>146</v>
      </c>
      <c r="C36" s="17"/>
      <c r="D36" s="24">
        <f t="shared" si="0"/>
        <v>0</v>
      </c>
      <c r="E36" s="22"/>
      <c r="F36" s="24">
        <v>850</v>
      </c>
    </row>
    <row r="37" spans="2:6" ht="15.5" x14ac:dyDescent="0.35">
      <c r="B37" s="17" t="s">
        <v>147</v>
      </c>
      <c r="C37" s="17"/>
      <c r="D37" s="24">
        <f t="shared" si="0"/>
        <v>0</v>
      </c>
      <c r="E37" s="22"/>
      <c r="F37" s="24">
        <v>1015</v>
      </c>
    </row>
    <row r="38" spans="2:6" ht="15.5" x14ac:dyDescent="0.35">
      <c r="B38" s="17" t="s">
        <v>148</v>
      </c>
      <c r="C38" s="17"/>
      <c r="D38" s="24">
        <f t="shared" si="0"/>
        <v>0</v>
      </c>
      <c r="E38" s="22"/>
      <c r="F38" s="24">
        <v>1925</v>
      </c>
    </row>
    <row r="39" spans="2:6" ht="15.5" x14ac:dyDescent="0.35">
      <c r="B39" s="17" t="s">
        <v>149</v>
      </c>
      <c r="C39" s="17"/>
      <c r="D39" s="24">
        <f t="shared" si="0"/>
        <v>0</v>
      </c>
      <c r="E39" s="22"/>
      <c r="F39" s="24">
        <v>220</v>
      </c>
    </row>
    <row r="40" spans="2:6" ht="15.5" x14ac:dyDescent="0.35">
      <c r="B40" s="17" t="s">
        <v>150</v>
      </c>
      <c r="C40" s="17"/>
      <c r="D40" s="24">
        <f t="shared" si="0"/>
        <v>0</v>
      </c>
      <c r="E40" s="22"/>
      <c r="F40" s="24">
        <v>480</v>
      </c>
    </row>
    <row r="41" spans="2:6" ht="15.5" x14ac:dyDescent="0.35">
      <c r="B41" s="17" t="s">
        <v>151</v>
      </c>
      <c r="C41" s="17"/>
      <c r="D41" s="24">
        <f t="shared" si="0"/>
        <v>0</v>
      </c>
      <c r="E41" s="22"/>
      <c r="F41" s="24">
        <v>105</v>
      </c>
    </row>
    <row r="42" spans="2:6" ht="15.5" x14ac:dyDescent="0.35">
      <c r="B42" s="17" t="s">
        <v>152</v>
      </c>
      <c r="C42" s="17" t="s">
        <v>120</v>
      </c>
      <c r="D42" s="24">
        <f t="shared" si="0"/>
        <v>0</v>
      </c>
      <c r="E42" s="22"/>
      <c r="F42" s="24">
        <v>220</v>
      </c>
    </row>
    <row r="43" spans="2:6" ht="15.5" x14ac:dyDescent="0.35">
      <c r="B43" s="17" t="s">
        <v>153</v>
      </c>
      <c r="C43" s="17" t="s">
        <v>120</v>
      </c>
      <c r="D43" s="24">
        <f t="shared" si="0"/>
        <v>0</v>
      </c>
      <c r="E43" s="22"/>
      <c r="F43" s="24">
        <v>220</v>
      </c>
    </row>
    <row r="44" spans="2:6" ht="15.5" x14ac:dyDescent="0.35">
      <c r="B44" s="17" t="s">
        <v>154</v>
      </c>
      <c r="C44" s="17"/>
      <c r="D44" s="24">
        <f t="shared" si="0"/>
        <v>0</v>
      </c>
      <c r="E44" s="22"/>
      <c r="F44" s="24">
        <v>475</v>
      </c>
    </row>
    <row r="45" spans="2:6" ht="15.5" x14ac:dyDescent="0.35">
      <c r="B45" s="17" t="s">
        <v>184</v>
      </c>
      <c r="C45" t="s">
        <v>120</v>
      </c>
      <c r="D45" s="24">
        <f t="shared" ref="D45:D49" si="3">E45*F45</f>
        <v>0</v>
      </c>
      <c r="E45" s="22"/>
      <c r="F45" s="24">
        <v>45</v>
      </c>
    </row>
    <row r="46" spans="2:6" ht="15.5" x14ac:dyDescent="0.35">
      <c r="B46" s="17" t="s">
        <v>187</v>
      </c>
      <c r="D46" s="24">
        <f t="shared" si="3"/>
        <v>0</v>
      </c>
      <c r="F46" s="24">
        <v>650</v>
      </c>
    </row>
    <row r="47" spans="2:6" ht="15.5" x14ac:dyDescent="0.35">
      <c r="B47" s="17" t="s">
        <v>229</v>
      </c>
      <c r="C47" t="s">
        <v>120</v>
      </c>
      <c r="D47" s="24">
        <f t="shared" si="3"/>
        <v>0</v>
      </c>
      <c r="F47" s="24">
        <v>115</v>
      </c>
    </row>
    <row r="48" spans="2:6" ht="15.5" x14ac:dyDescent="0.35">
      <c r="B48" s="17" t="s">
        <v>230</v>
      </c>
      <c r="C48" t="s">
        <v>120</v>
      </c>
      <c r="D48" s="24">
        <f t="shared" si="3"/>
        <v>0</v>
      </c>
      <c r="F48" s="24">
        <v>165</v>
      </c>
    </row>
    <row r="49" spans="2:4" ht="15.5" x14ac:dyDescent="0.35">
      <c r="B49" s="17" t="s">
        <v>198</v>
      </c>
      <c r="D49" s="24">
        <f t="shared" si="3"/>
        <v>0</v>
      </c>
    </row>
    <row r="50" spans="2:4" ht="15.5" x14ac:dyDescent="0.35">
      <c r="B50" s="17" t="s">
        <v>198</v>
      </c>
      <c r="D50" s="24">
        <f t="shared" ref="D50:D51" si="4">E50*F50</f>
        <v>0</v>
      </c>
    </row>
    <row r="51" spans="2:4" ht="15.5" x14ac:dyDescent="0.35">
      <c r="B51" s="17" t="s">
        <v>198</v>
      </c>
      <c r="D51" s="24">
        <f t="shared" si="4"/>
        <v>0</v>
      </c>
    </row>
  </sheetData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F33"/>
  <sheetViews>
    <sheetView tabSelected="1" workbookViewId="0"/>
  </sheetViews>
  <sheetFormatPr defaultColWidth="8.81640625" defaultRowHeight="14.5" x14ac:dyDescent="0.35"/>
  <cols>
    <col min="1" max="1" width="5.54296875" style="26" customWidth="1"/>
    <col min="2" max="2" width="58" bestFit="1" customWidth="1"/>
    <col min="3" max="3" width="6.54296875" customWidth="1"/>
    <col min="4" max="4" width="9.54296875" style="23" customWidth="1"/>
    <col min="5" max="5" width="6.54296875" style="29" customWidth="1"/>
  </cols>
  <sheetData>
    <row r="2" spans="2:6" ht="18.5" x14ac:dyDescent="0.45">
      <c r="B2" s="6" t="s">
        <v>92</v>
      </c>
      <c r="D2" s="18" t="s">
        <v>176</v>
      </c>
      <c r="E2" s="22"/>
    </row>
    <row r="3" spans="2:6" ht="15.5" x14ac:dyDescent="0.35">
      <c r="C3" s="17"/>
      <c r="D3" s="19" t="s">
        <v>41</v>
      </c>
      <c r="E3" s="22" t="s">
        <v>177</v>
      </c>
      <c r="F3" s="19" t="s">
        <v>41</v>
      </c>
    </row>
    <row r="4" spans="2:6" ht="15.5" x14ac:dyDescent="0.35">
      <c r="B4" s="17" t="s">
        <v>155</v>
      </c>
      <c r="C4" s="17"/>
      <c r="D4" s="24">
        <f>E4*F4</f>
        <v>0</v>
      </c>
      <c r="E4" s="22"/>
      <c r="F4" s="24">
        <v>325</v>
      </c>
    </row>
    <row r="5" spans="2:6" ht="15.5" x14ac:dyDescent="0.35">
      <c r="B5" s="17" t="s">
        <v>156</v>
      </c>
      <c r="C5" s="17"/>
      <c r="D5" s="24">
        <f t="shared" ref="D5:D33" si="0">E5*F5</f>
        <v>0</v>
      </c>
      <c r="E5" s="22"/>
      <c r="F5" s="24">
        <v>350</v>
      </c>
    </row>
    <row r="6" spans="2:6" ht="15.5" x14ac:dyDescent="0.35">
      <c r="B6" s="17" t="s">
        <v>157</v>
      </c>
      <c r="C6" s="17"/>
      <c r="D6" s="24">
        <f t="shared" si="0"/>
        <v>0</v>
      </c>
      <c r="E6" s="22"/>
      <c r="F6" s="24">
        <v>875</v>
      </c>
    </row>
    <row r="7" spans="2:6" ht="15.5" x14ac:dyDescent="0.35">
      <c r="B7" s="17" t="s">
        <v>158</v>
      </c>
      <c r="C7" s="17"/>
      <c r="D7" s="24">
        <f t="shared" si="0"/>
        <v>0</v>
      </c>
      <c r="E7" s="22"/>
      <c r="F7" s="24">
        <v>375</v>
      </c>
    </row>
    <row r="8" spans="2:6" ht="15.5" x14ac:dyDescent="0.35">
      <c r="B8" s="17" t="s">
        <v>159</v>
      </c>
      <c r="C8" s="17"/>
      <c r="D8" s="24">
        <f t="shared" si="0"/>
        <v>0</v>
      </c>
      <c r="E8" s="22"/>
      <c r="F8" s="24">
        <v>1150</v>
      </c>
    </row>
    <row r="9" spans="2:6" ht="15.5" x14ac:dyDescent="0.35">
      <c r="B9" s="17" t="s">
        <v>160</v>
      </c>
      <c r="C9" s="17"/>
      <c r="D9" s="24">
        <f t="shared" si="0"/>
        <v>0</v>
      </c>
      <c r="E9" s="22"/>
      <c r="F9" s="24">
        <v>135</v>
      </c>
    </row>
    <row r="10" spans="2:6" ht="15.5" x14ac:dyDescent="0.35">
      <c r="B10" s="17" t="s">
        <v>161</v>
      </c>
      <c r="C10" s="17"/>
      <c r="D10" s="24">
        <f t="shared" si="0"/>
        <v>0</v>
      </c>
      <c r="E10" s="22"/>
      <c r="F10" s="24">
        <v>160</v>
      </c>
    </row>
    <row r="11" spans="2:6" ht="15.5" x14ac:dyDescent="0.35">
      <c r="B11" s="17" t="s">
        <v>162</v>
      </c>
      <c r="C11" s="17"/>
      <c r="D11" s="24">
        <f t="shared" si="0"/>
        <v>0</v>
      </c>
      <c r="E11" s="22"/>
      <c r="F11" s="24">
        <v>500</v>
      </c>
    </row>
    <row r="12" spans="2:6" ht="15.5" x14ac:dyDescent="0.35">
      <c r="B12" s="17" t="s">
        <v>163</v>
      </c>
      <c r="C12" s="17"/>
      <c r="D12" s="24">
        <f t="shared" si="0"/>
        <v>0</v>
      </c>
      <c r="E12" s="22"/>
      <c r="F12" s="24">
        <v>600</v>
      </c>
    </row>
    <row r="13" spans="2:6" ht="15.5" x14ac:dyDescent="0.35">
      <c r="B13" s="17" t="s">
        <v>164</v>
      </c>
      <c r="C13" s="17"/>
      <c r="D13" s="24">
        <f t="shared" si="0"/>
        <v>0</v>
      </c>
      <c r="E13" s="22"/>
      <c r="F13" s="24">
        <v>675</v>
      </c>
    </row>
    <row r="14" spans="2:6" ht="15.5" x14ac:dyDescent="0.35">
      <c r="B14" s="17" t="s">
        <v>165</v>
      </c>
      <c r="C14" s="17"/>
      <c r="D14" s="24">
        <f t="shared" si="0"/>
        <v>0</v>
      </c>
      <c r="E14" s="22"/>
      <c r="F14" s="24">
        <v>345</v>
      </c>
    </row>
    <row r="15" spans="2:6" ht="15.5" x14ac:dyDescent="0.35">
      <c r="B15" s="17" t="s">
        <v>166</v>
      </c>
      <c r="C15" s="17"/>
      <c r="D15" s="24">
        <f t="shared" si="0"/>
        <v>0</v>
      </c>
      <c r="E15" s="22"/>
      <c r="F15" s="24">
        <v>3600</v>
      </c>
    </row>
    <row r="16" spans="2:6" ht="15.5" x14ac:dyDescent="0.35">
      <c r="B16" s="17" t="s">
        <v>167</v>
      </c>
      <c r="C16" s="17"/>
      <c r="D16" s="24">
        <f t="shared" si="0"/>
        <v>0</v>
      </c>
      <c r="E16" s="22"/>
      <c r="F16" s="24">
        <v>3000</v>
      </c>
    </row>
    <row r="17" spans="2:6" ht="15.5" x14ac:dyDescent="0.35">
      <c r="B17" s="17" t="s">
        <v>168</v>
      </c>
      <c r="C17" s="17"/>
      <c r="D17" s="24">
        <f t="shared" si="0"/>
        <v>0</v>
      </c>
      <c r="E17" s="22"/>
      <c r="F17" s="24">
        <v>3600</v>
      </c>
    </row>
    <row r="18" spans="2:6" ht="15.5" x14ac:dyDescent="0.35">
      <c r="B18" s="17" t="s">
        <v>169</v>
      </c>
      <c r="C18" s="17"/>
      <c r="D18" s="24">
        <f t="shared" si="0"/>
        <v>0</v>
      </c>
      <c r="E18" s="22"/>
      <c r="F18" s="24">
        <v>3000</v>
      </c>
    </row>
    <row r="19" spans="2:6" ht="15.5" x14ac:dyDescent="0.35">
      <c r="B19" s="17" t="s">
        <v>170</v>
      </c>
      <c r="C19" s="17"/>
      <c r="D19" s="24">
        <f t="shared" si="0"/>
        <v>0</v>
      </c>
      <c r="E19" s="22"/>
      <c r="F19" s="24">
        <v>2250</v>
      </c>
    </row>
    <row r="20" spans="2:6" ht="15.5" x14ac:dyDescent="0.35">
      <c r="B20" s="17" t="s">
        <v>171</v>
      </c>
      <c r="C20" s="17"/>
      <c r="D20" s="24">
        <f t="shared" si="0"/>
        <v>0</v>
      </c>
      <c r="E20" s="22"/>
      <c r="F20" s="24">
        <v>360</v>
      </c>
    </row>
    <row r="21" spans="2:6" ht="15.5" x14ac:dyDescent="0.35">
      <c r="B21" s="17" t="s">
        <v>185</v>
      </c>
      <c r="C21" s="17"/>
      <c r="D21" s="24">
        <f t="shared" si="0"/>
        <v>0</v>
      </c>
      <c r="E21" s="22"/>
      <c r="F21" s="24">
        <v>270</v>
      </c>
    </row>
    <row r="22" spans="2:6" ht="15.5" x14ac:dyDescent="0.35">
      <c r="B22" s="17" t="s">
        <v>172</v>
      </c>
      <c r="C22" s="17"/>
      <c r="D22" s="24">
        <f t="shared" si="0"/>
        <v>0</v>
      </c>
      <c r="E22" s="22"/>
      <c r="F22" s="24">
        <v>100</v>
      </c>
    </row>
    <row r="23" spans="2:6" ht="15.5" x14ac:dyDescent="0.35">
      <c r="B23" s="17" t="s">
        <v>173</v>
      </c>
      <c r="C23" s="17"/>
      <c r="D23" s="24">
        <f t="shared" si="0"/>
        <v>0</v>
      </c>
      <c r="E23" s="22"/>
      <c r="F23" s="24">
        <v>230</v>
      </c>
    </row>
    <row r="24" spans="2:6" ht="15.5" x14ac:dyDescent="0.35">
      <c r="B24" s="17" t="s">
        <v>174</v>
      </c>
      <c r="C24" s="17"/>
      <c r="D24" s="24">
        <f t="shared" si="0"/>
        <v>0</v>
      </c>
      <c r="E24" s="22"/>
      <c r="F24" s="24">
        <v>60</v>
      </c>
    </row>
    <row r="25" spans="2:6" ht="15.5" x14ac:dyDescent="0.35">
      <c r="B25" s="17" t="s">
        <v>175</v>
      </c>
      <c r="C25" s="17"/>
      <c r="D25" s="24">
        <f t="shared" si="0"/>
        <v>0</v>
      </c>
      <c r="E25" s="22"/>
      <c r="F25" s="24">
        <v>650</v>
      </c>
    </row>
    <row r="26" spans="2:6" ht="15.5" x14ac:dyDescent="0.35">
      <c r="B26" s="17" t="s">
        <v>194</v>
      </c>
      <c r="D26" s="23">
        <f t="shared" si="0"/>
        <v>0</v>
      </c>
      <c r="E26" s="22"/>
      <c r="F26" s="24">
        <v>3500</v>
      </c>
    </row>
    <row r="27" spans="2:6" ht="15.5" x14ac:dyDescent="0.35">
      <c r="B27" s="17" t="s">
        <v>193</v>
      </c>
      <c r="D27" s="23">
        <f t="shared" si="0"/>
        <v>0</v>
      </c>
      <c r="E27" s="22"/>
      <c r="F27" s="24">
        <v>2600</v>
      </c>
    </row>
    <row r="28" spans="2:6" ht="15.5" x14ac:dyDescent="0.35">
      <c r="B28" s="17" t="s">
        <v>192</v>
      </c>
      <c r="D28" s="23">
        <f t="shared" si="0"/>
        <v>0</v>
      </c>
      <c r="E28" s="22"/>
      <c r="F28" s="24">
        <v>2400</v>
      </c>
    </row>
    <row r="29" spans="2:6" ht="15.5" x14ac:dyDescent="0.35">
      <c r="B29" s="17" t="s">
        <v>191</v>
      </c>
      <c r="D29" s="23">
        <f t="shared" si="0"/>
        <v>0</v>
      </c>
      <c r="E29" s="22"/>
      <c r="F29" s="24">
        <v>1850</v>
      </c>
    </row>
    <row r="30" spans="2:6" ht="15.5" x14ac:dyDescent="0.35">
      <c r="B30" s="17" t="s">
        <v>195</v>
      </c>
      <c r="D30" s="23">
        <f t="shared" si="0"/>
        <v>0</v>
      </c>
      <c r="E30" s="22"/>
      <c r="F30" s="24">
        <v>995</v>
      </c>
    </row>
    <row r="31" spans="2:6" ht="15.5" x14ac:dyDescent="0.35">
      <c r="B31" s="17" t="s">
        <v>198</v>
      </c>
      <c r="D31" s="24">
        <f t="shared" si="0"/>
        <v>0</v>
      </c>
    </row>
    <row r="32" spans="2:6" ht="15.5" x14ac:dyDescent="0.35">
      <c r="B32" s="17" t="s">
        <v>198</v>
      </c>
      <c r="D32" s="24">
        <f t="shared" si="0"/>
        <v>0</v>
      </c>
    </row>
    <row r="33" spans="2:4" ht="15.5" x14ac:dyDescent="0.35">
      <c r="B33" s="17" t="s">
        <v>198</v>
      </c>
      <c r="D33" s="24">
        <f t="shared" si="0"/>
        <v>0</v>
      </c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Invoice</vt:lpstr>
      <vt:lpstr>Exterior</vt:lpstr>
      <vt:lpstr>Interior</vt:lpstr>
      <vt:lpstr>Kitchen</vt:lpstr>
      <vt:lpstr>Electrical</vt:lpstr>
      <vt:lpstr>Plumbing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John Kilkenny</cp:lastModifiedBy>
  <cp:lastPrinted>2016-07-27T11:19:47Z</cp:lastPrinted>
  <dcterms:created xsi:type="dcterms:W3CDTF">2013-05-14T20:04:45Z</dcterms:created>
  <dcterms:modified xsi:type="dcterms:W3CDTF">2016-10-15T10:09:19Z</dcterms:modified>
</cp:coreProperties>
</file>